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1202618.sharepoint.com/Gymnastics/איגוד/תחרויות/אומנותית/2023-2024/תחרויות של אגודות/אליפות אור יהודה הפתוחה 24.7/"/>
    </mc:Choice>
  </mc:AlternateContent>
  <xr:revisionPtr revIDLastSave="6" documentId="8_{899CD13C-3266-4D61-A1E1-4D89657BD39D}" xr6:coauthVersionLast="47" xr6:coauthVersionMax="47" xr10:uidLastSave="{5CF98C06-C132-41FA-8A8A-7777ED575CB1}"/>
  <bookViews>
    <workbookView xWindow="-110" yWindow="-110" windowWidth="19420" windowHeight="10300" activeTab="1" xr2:uid="{A26C96CD-F45F-3048-91D9-102CCAEF5FD5}"/>
  </bookViews>
  <sheets>
    <sheet name="אישי" sheetId="1" r:id="rId1"/>
    <sheet name="קבוצתי" sheetId="2" r:id="rId2"/>
  </sheets>
  <definedNames>
    <definedName name="_xlnm._FilterDatabase" localSheetId="0" hidden="1">אישי!$A$5:$N$123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14" i="1" l="1"/>
  <c r="M116" i="1"/>
  <c r="M115" i="1"/>
  <c r="M117" i="1"/>
  <c r="M118" i="1"/>
  <c r="M120" i="1"/>
  <c r="M121" i="1"/>
  <c r="M119" i="1"/>
  <c r="M122" i="1"/>
  <c r="M123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96" i="1"/>
  <c r="M88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5" i="1"/>
  <c r="M73" i="1"/>
  <c r="M72" i="1"/>
  <c r="M71" i="1"/>
  <c r="M76" i="1"/>
  <c r="M70" i="1"/>
  <c r="M74" i="1"/>
  <c r="M83" i="1"/>
  <c r="M98" i="1"/>
  <c r="M95" i="1"/>
  <c r="M77" i="1"/>
  <c r="M91" i="1"/>
  <c r="M93" i="1"/>
  <c r="M97" i="1"/>
  <c r="M85" i="1"/>
  <c r="M92" i="1"/>
  <c r="M79" i="1"/>
  <c r="M81" i="1"/>
  <c r="M78" i="1"/>
  <c r="M84" i="1"/>
  <c r="M94" i="1"/>
  <c r="M86" i="1"/>
  <c r="M80" i="1"/>
  <c r="M82" i="1"/>
  <c r="M89" i="1"/>
  <c r="M87" i="1"/>
  <c r="M90" i="1"/>
  <c r="M42" i="1"/>
  <c r="M39" i="1"/>
  <c r="M37" i="1"/>
  <c r="M43" i="1"/>
  <c r="M45" i="1"/>
  <c r="M48" i="1"/>
  <c r="M40" i="1"/>
  <c r="M46" i="1"/>
  <c r="M41" i="1"/>
  <c r="M50" i="1"/>
  <c r="M49" i="1"/>
  <c r="M44" i="1"/>
  <c r="M38" i="1"/>
  <c r="M47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6" i="1"/>
  <c r="I22" i="2"/>
  <c r="I23" i="2" s="1"/>
  <c r="I24" i="2" s="1"/>
  <c r="I25" i="2" s="1"/>
  <c r="I26" i="2" s="1"/>
  <c r="I27" i="2" s="1"/>
  <c r="I28" i="2" s="1"/>
  <c r="I12" i="2"/>
  <c r="I13" i="2" s="1"/>
  <c r="I14" i="2" s="1"/>
  <c r="I10" i="2"/>
  <c r="I11" i="2"/>
  <c r="I15" i="2"/>
  <c r="I16" i="2" s="1"/>
  <c r="I17" i="2" s="1"/>
  <c r="I18" i="2" s="1"/>
  <c r="I19" i="2" s="1"/>
  <c r="I20" i="2" s="1"/>
  <c r="I21" i="2"/>
  <c r="I29" i="2"/>
  <c r="I30" i="2" s="1"/>
  <c r="I31" i="2" s="1"/>
  <c r="I32" i="2" s="1"/>
  <c r="I33" i="2" s="1"/>
  <c r="I34" i="2" s="1"/>
  <c r="I35" i="2" s="1"/>
  <c r="I6" i="2"/>
  <c r="I7" i="2" s="1"/>
  <c r="I8" i="2" s="1"/>
  <c r="I9" i="2" s="1"/>
</calcChain>
</file>

<file path=xl/sharedStrings.xml><?xml version="1.0" encoding="utf-8"?>
<sst xmlns="http://schemas.openxmlformats.org/spreadsheetml/2006/main" count="800" uniqueCount="265">
  <si>
    <t>טופס דיווח תוצאות תחרות- התעמלות אומנותית- דיווח אישי</t>
  </si>
  <si>
    <t xml:space="preserve">שם תחרות:אליפות אור יהודה לליגה ב תאריך: 24/07/2024											</t>
  </si>
  <si>
    <t>מס'</t>
  </si>
  <si>
    <t>שם אגודה</t>
  </si>
  <si>
    <t>שם פרטי</t>
  </si>
  <si>
    <t>שם משפחה</t>
  </si>
  <si>
    <t>מסלול</t>
  </si>
  <si>
    <t xml:space="preserve">דרגה </t>
  </si>
  <si>
    <t>חופשי</t>
  </si>
  <si>
    <t>חבל</t>
  </si>
  <si>
    <t>חישוק</t>
  </si>
  <si>
    <t>כדור</t>
  </si>
  <si>
    <t>אלות</t>
  </si>
  <si>
    <t>סרט</t>
  </si>
  <si>
    <t>ציון סופי</t>
  </si>
  <si>
    <t>דירוג</t>
  </si>
  <si>
    <t>הפועל רמת אליהו (ראשון לציון)</t>
  </si>
  <si>
    <t>אדל</t>
  </si>
  <si>
    <t>רויזנבסר</t>
  </si>
  <si>
    <t>ליגה ב'</t>
  </si>
  <si>
    <t>הכנה ה</t>
  </si>
  <si>
    <t>הפועל ג'ימנסטיק תל אביב יפו</t>
  </si>
  <si>
    <t>אגם</t>
  </si>
  <si>
    <t>חסון</t>
  </si>
  <si>
    <t>גאיה</t>
  </si>
  <si>
    <t>אנידגאר</t>
  </si>
  <si>
    <t>א.ס.א אוניברסיטת תל אביב</t>
  </si>
  <si>
    <t>ויויאן</t>
  </si>
  <si>
    <t>נסיבוב</t>
  </si>
  <si>
    <t>מועדון עירוני חולון</t>
  </si>
  <si>
    <t>שי-לי</t>
  </si>
  <si>
    <t>וחניש</t>
  </si>
  <si>
    <t>הפועל קרית אונו סביון</t>
  </si>
  <si>
    <t>אופל</t>
  </si>
  <si>
    <t>רינות</t>
  </si>
  <si>
    <t>אליקה</t>
  </si>
  <si>
    <t>אייזן</t>
  </si>
  <si>
    <t>נויה</t>
  </si>
  <si>
    <t>פרס</t>
  </si>
  <si>
    <t>שירה</t>
  </si>
  <si>
    <t>סיודמק</t>
  </si>
  <si>
    <t>סופיה</t>
  </si>
  <si>
    <t>לייבגרד</t>
  </si>
  <si>
    <t>אווה</t>
  </si>
  <si>
    <t>גיטמן</t>
  </si>
  <si>
    <t>דריאנה</t>
  </si>
  <si>
    <t>צ'בננקו</t>
  </si>
  <si>
    <t>דריה</t>
  </si>
  <si>
    <t>רגנר</t>
  </si>
  <si>
    <t>שחר</t>
  </si>
  <si>
    <t>גרטל</t>
  </si>
  <si>
    <t>הפועל אור יהודה</t>
  </si>
  <si>
    <t>יהלי</t>
  </si>
  <si>
    <t>חמראוי</t>
  </si>
  <si>
    <t>גורי</t>
  </si>
  <si>
    <t>אבו סייף</t>
  </si>
  <si>
    <t>אלכס</t>
  </si>
  <si>
    <t>נובק</t>
  </si>
  <si>
    <t>לינוי</t>
  </si>
  <si>
    <t xml:space="preserve"> שי</t>
  </si>
  <si>
    <t xml:space="preserve"> חביבי</t>
  </si>
  <si>
    <t>רוזנבלום</t>
  </si>
  <si>
    <t>מאיה</t>
  </si>
  <si>
    <t>לורינג</t>
  </si>
  <si>
    <t>יובל</t>
  </si>
  <si>
    <t>בורשטיין</t>
  </si>
  <si>
    <t>ליה</t>
  </si>
  <si>
    <t xml:space="preserve"> שולוב</t>
  </si>
  <si>
    <t>קטנוב</t>
  </si>
  <si>
    <t>פלשתיאב</t>
  </si>
  <si>
    <t>מלמד</t>
  </si>
  <si>
    <t>הכנה ד</t>
  </si>
  <si>
    <t>מרטה</t>
  </si>
  <si>
    <t xml:space="preserve"> כותל </t>
  </si>
  <si>
    <t>עמית</t>
  </si>
  <si>
    <t>צח</t>
  </si>
  <si>
    <t>אביגיל</t>
  </si>
  <si>
    <t>סמואל</t>
  </si>
  <si>
    <t>אופיר</t>
  </si>
  <si>
    <t>גוטליב</t>
  </si>
  <si>
    <t>ליאם</t>
  </si>
  <si>
    <t>ישראל</t>
  </si>
  <si>
    <t>רוסאנה</t>
  </si>
  <si>
    <t>פרולוב</t>
  </si>
  <si>
    <t>סנונית</t>
  </si>
  <si>
    <t>נגה</t>
  </si>
  <si>
    <t>צויק</t>
  </si>
  <si>
    <t>הפועל מ.ק. פרדסיה</t>
  </si>
  <si>
    <t>נועה</t>
  </si>
  <si>
    <t>סרי</t>
  </si>
  <si>
    <t>קידום הספורט גבעתיים</t>
  </si>
  <si>
    <t>ארבל</t>
  </si>
  <si>
    <t xml:space="preserve">לב </t>
  </si>
  <si>
    <t>רומי</t>
  </si>
  <si>
    <t>בנימין</t>
  </si>
  <si>
    <t>הוד</t>
  </si>
  <si>
    <t>ביטון</t>
  </si>
  <si>
    <t xml:space="preserve"> פרנס</t>
  </si>
  <si>
    <t>יוליה</t>
  </si>
  <si>
    <t>קוקוי</t>
  </si>
  <si>
    <t>מלאייב</t>
  </si>
  <si>
    <t>ניקול</t>
  </si>
  <si>
    <t>ריי</t>
  </si>
  <si>
    <t>קאי</t>
  </si>
  <si>
    <t>לוי</t>
  </si>
  <si>
    <t>לינדה</t>
  </si>
  <si>
    <t>סבצ'נקו</t>
  </si>
  <si>
    <t>מילנה</t>
  </si>
  <si>
    <t>שטרנשטיין</t>
  </si>
  <si>
    <t>פלישתיאב</t>
  </si>
  <si>
    <t>דיאנה</t>
  </si>
  <si>
    <t>בבייב</t>
  </si>
  <si>
    <t>הכנה ג</t>
  </si>
  <si>
    <t>אשוואל</t>
  </si>
  <si>
    <t>טליה</t>
  </si>
  <si>
    <t>מדניק</t>
  </si>
  <si>
    <t>נוה</t>
  </si>
  <si>
    <t>מיכאלה</t>
  </si>
  <si>
    <t xml:space="preserve"> פרבר</t>
  </si>
  <si>
    <t>רוני</t>
  </si>
  <si>
    <t>לויסמן</t>
  </si>
  <si>
    <t xml:space="preserve"> ארזי</t>
  </si>
  <si>
    <t>ליאן</t>
  </si>
  <si>
    <t>קנייב</t>
  </si>
  <si>
    <t>תמר</t>
  </si>
  <si>
    <t>גבע</t>
  </si>
  <si>
    <t>אשכנזי</t>
  </si>
  <si>
    <t>אנג'ל</t>
  </si>
  <si>
    <t>אוסטרובסקי</t>
  </si>
  <si>
    <t>אסתר כהן</t>
  </si>
  <si>
    <t>מנשירוב</t>
  </si>
  <si>
    <t>דניאל</t>
  </si>
  <si>
    <t>אורנלה</t>
  </si>
  <si>
    <t>פבליק</t>
  </si>
  <si>
    <t>הדס</t>
  </si>
  <si>
    <t>בורדובסקי</t>
  </si>
  <si>
    <t xml:space="preserve"> טן</t>
  </si>
  <si>
    <t>הכנה ב</t>
  </si>
  <si>
    <t>אברך</t>
  </si>
  <si>
    <t>קסנדרה</t>
  </si>
  <si>
    <t>רוזנברג</t>
  </si>
  <si>
    <t>נעמי</t>
  </si>
  <si>
    <t>יהלום אפרתי</t>
  </si>
  <si>
    <t>נוגה</t>
  </si>
  <si>
    <t>מיקה</t>
  </si>
  <si>
    <t>זוהר</t>
  </si>
  <si>
    <t>רביד</t>
  </si>
  <si>
    <t>לב</t>
  </si>
  <si>
    <t>קארינה</t>
  </si>
  <si>
    <t>סטרוסטין</t>
  </si>
  <si>
    <t>מאי</t>
  </si>
  <si>
    <t>בר דוד</t>
  </si>
  <si>
    <t>הדר</t>
  </si>
  <si>
    <t>כהן</t>
  </si>
  <si>
    <t>מיאל</t>
  </si>
  <si>
    <t>פניר</t>
  </si>
  <si>
    <t>ראובן</t>
  </si>
  <si>
    <t>אילידה</t>
  </si>
  <si>
    <t>חלילוב</t>
  </si>
  <si>
    <t>קרן</t>
  </si>
  <si>
    <t>מיתר</t>
  </si>
  <si>
    <t>מולדובן</t>
  </si>
  <si>
    <t>קזניק</t>
  </si>
  <si>
    <t>ג'ים חולון</t>
  </si>
  <si>
    <t>שחרי</t>
  </si>
  <si>
    <t>רביי</t>
  </si>
  <si>
    <t>ליטווין</t>
  </si>
  <si>
    <t>אקלרין</t>
  </si>
  <si>
    <t>מילר</t>
  </si>
  <si>
    <t>סאני</t>
  </si>
  <si>
    <t>קרסנר</t>
  </si>
  <si>
    <t>עומר</t>
  </si>
  <si>
    <t>כספי</t>
  </si>
  <si>
    <t>אריאל</t>
  </si>
  <si>
    <t>אהרוני</t>
  </si>
  <si>
    <t>איסקוב</t>
  </si>
  <si>
    <t>עלמה</t>
  </si>
  <si>
    <t>מלאך</t>
  </si>
  <si>
    <t>ליאור</t>
  </si>
  <si>
    <t xml:space="preserve">גרשביין </t>
  </si>
  <si>
    <t>אמה</t>
  </si>
  <si>
    <t>זיו אור</t>
  </si>
  <si>
    <t>סופי</t>
  </si>
  <si>
    <t>סוניה צרן</t>
  </si>
  <si>
    <t>הכנה א</t>
  </si>
  <si>
    <t>אברמוביץ</t>
  </si>
  <si>
    <t>ענאל</t>
  </si>
  <si>
    <t>מולה</t>
  </si>
  <si>
    <t>סתיו</t>
  </si>
  <si>
    <t>סייג</t>
  </si>
  <si>
    <t>אנה נאומנקו</t>
  </si>
  <si>
    <t>בראדלי</t>
  </si>
  <si>
    <t>מיטל</t>
  </si>
  <si>
    <t>שמעונוב</t>
  </si>
  <si>
    <t>מעיין</t>
  </si>
  <si>
    <t>עטר</t>
  </si>
  <si>
    <t>מימון</t>
  </si>
  <si>
    <t>שמש</t>
  </si>
  <si>
    <t xml:space="preserve"> בורשטיין</t>
  </si>
  <si>
    <t>ליהי</t>
  </si>
  <si>
    <t xml:space="preserve"> חברון</t>
  </si>
  <si>
    <t>סמט</t>
  </si>
  <si>
    <t>מירה</t>
  </si>
  <si>
    <t>צרן</t>
  </si>
  <si>
    <t>קדם נערות</t>
  </si>
  <si>
    <t>אירית</t>
  </si>
  <si>
    <t>טרשקובה</t>
  </si>
  <si>
    <t>כץ</t>
  </si>
  <si>
    <t>נועם</t>
  </si>
  <si>
    <t>פינקלשטיין</t>
  </si>
  <si>
    <t>סוקניק</t>
  </si>
  <si>
    <t>עדי</t>
  </si>
  <si>
    <t>ענתבי</t>
  </si>
  <si>
    <t>אלה</t>
  </si>
  <si>
    <t>גיסר</t>
  </si>
  <si>
    <t>הילה</t>
  </si>
  <si>
    <t>אברהם</t>
  </si>
  <si>
    <t>ירדן</t>
  </si>
  <si>
    <t>גינזברג</t>
  </si>
  <si>
    <t>נערות</t>
  </si>
  <si>
    <t>שרר</t>
  </si>
  <si>
    <t>טופס דיווח תוצאות תחרות- התעמלות אומנותית- דיווח קבוצתי</t>
  </si>
  <si>
    <r>
      <rPr>
        <b/>
        <sz val="15"/>
        <color indexed="8"/>
        <rFont val="Calibri"/>
        <family val="2"/>
      </rPr>
      <t>שם תחרות:</t>
    </r>
    <r>
      <rPr>
        <b/>
        <u/>
        <sz val="15"/>
        <color indexed="8"/>
        <rFont val="Calibri"/>
        <family val="2"/>
      </rPr>
      <t>אליפות אור יהודה לליגה ב</t>
    </r>
    <r>
      <rPr>
        <sz val="15"/>
        <color indexed="8"/>
        <rFont val="Calibri"/>
        <family val="2"/>
      </rPr>
      <t xml:space="preserve"> </t>
    </r>
    <r>
      <rPr>
        <b/>
        <sz val="15"/>
        <color indexed="8"/>
        <rFont val="Calibri"/>
        <family val="2"/>
      </rPr>
      <t>תאריך:</t>
    </r>
    <r>
      <rPr>
        <sz val="15"/>
        <color indexed="8"/>
        <rFont val="Calibri"/>
        <family val="2"/>
      </rPr>
      <t xml:space="preserve"> 24/07/2024</t>
    </r>
  </si>
  <si>
    <t>הרכב</t>
  </si>
  <si>
    <t>מכשיר</t>
  </si>
  <si>
    <t>מכבי מפעלי בית עמנואל</t>
  </si>
  <si>
    <t>גולן</t>
  </si>
  <si>
    <t>אוריאן</t>
  </si>
  <si>
    <t>הראל</t>
  </si>
  <si>
    <t>ורוניקה</t>
  </si>
  <si>
    <t>קמנצקי</t>
  </si>
  <si>
    <t>מריאם</t>
  </si>
  <si>
    <t>פאשה</t>
  </si>
  <si>
    <t>קובלנקו</t>
  </si>
  <si>
    <t>יעל</t>
  </si>
  <si>
    <t>פדה</t>
  </si>
  <si>
    <t>קנה</t>
  </si>
  <si>
    <t>רייר</t>
  </si>
  <si>
    <t>אבושדיד</t>
  </si>
  <si>
    <t>גפן</t>
  </si>
  <si>
    <t>שפירא</t>
  </si>
  <si>
    <t>ליבי</t>
  </si>
  <si>
    <t>אקווה</t>
  </si>
  <si>
    <t>טטנבוים</t>
  </si>
  <si>
    <t>בר אב</t>
  </si>
  <si>
    <t>אורי</t>
  </si>
  <si>
    <t>ראובני</t>
  </si>
  <si>
    <t>איב</t>
  </si>
  <si>
    <t>מסיקה</t>
  </si>
  <si>
    <t xml:space="preserve"> זפרן</t>
  </si>
  <si>
    <t>לרנר</t>
  </si>
  <si>
    <t>מנור</t>
  </si>
  <si>
    <t>עלמא</t>
  </si>
  <si>
    <t>שמואל</t>
  </si>
  <si>
    <t>רונה</t>
  </si>
  <si>
    <t>לימפסה</t>
  </si>
  <si>
    <t>איילה</t>
  </si>
  <si>
    <t>גוטרמן</t>
  </si>
  <si>
    <t>בן עזרא</t>
  </si>
  <si>
    <t>לופוביץ</t>
  </si>
  <si>
    <t>מיקאלה</t>
  </si>
  <si>
    <t>שמר</t>
  </si>
  <si>
    <t>סובל</t>
  </si>
  <si>
    <t xml:space="preserve">מנהל/ת התחרות -_אלונה קנטור    שופט/ת ראשי/ת - דורית גלוזמן </t>
  </si>
  <si>
    <t xml:space="preserve">מנהל/ת התחרות -_אלונה קנטור   שופט/ת ראשי/ת - דורית גלוזמן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</si>
</sst>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00000]00000000\-0"/>
  </numFmts>
  <fonts count="16" x14ac:knownFonts="1">
    <font>
      <sz val="12"/>
      <color theme="1"/>
      <name val="Arial"/>
      <family val="2"/>
      <charset val="177"/>
      <scheme val="minor"/>
    </font>
    <font>
      <sz val="10"/>
      <name val="Arial"/>
      <family val="2"/>
    </font>
    <font>
      <b/>
      <sz val="17"/>
      <color theme="1"/>
      <name val="Calibri"/>
      <family val="2"/>
    </font>
    <font>
      <sz val="15"/>
      <color indexed="8"/>
      <name val="Calibri"/>
      <family val="2"/>
    </font>
    <font>
      <b/>
      <sz val="15"/>
      <color indexed="8"/>
      <name val="Calibri"/>
      <family val="2"/>
    </font>
    <font>
      <b/>
      <u/>
      <sz val="15"/>
      <color indexed="8"/>
      <name val="Calibri"/>
      <family val="2"/>
    </font>
    <font>
      <sz val="15"/>
      <color theme="1"/>
      <name val="Calibri"/>
      <family val="2"/>
    </font>
    <font>
      <b/>
      <sz val="15"/>
      <name val="Calibri"/>
      <family val="2"/>
    </font>
    <font>
      <sz val="15"/>
      <name val="Calibri"/>
      <family val="2"/>
    </font>
    <font>
      <b/>
      <sz val="13"/>
      <name val="Calibri"/>
      <family val="2"/>
    </font>
    <font>
      <b/>
      <sz val="13"/>
      <color theme="1"/>
      <name val="Calibri"/>
      <family val="2"/>
    </font>
    <font>
      <sz val="8"/>
      <name val="Arial"/>
      <family val="2"/>
      <charset val="177"/>
      <scheme val="minor"/>
    </font>
    <font>
      <sz val="12"/>
      <color theme="1"/>
      <name val="Arial"/>
      <family val="2"/>
      <scheme val="minor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49">
    <xf numFmtId="0" fontId="0" fillId="0" borderId="0" xfId="0"/>
    <xf numFmtId="14" fontId="0" fillId="0" borderId="0" xfId="0" applyNumberFormat="1"/>
    <xf numFmtId="0" fontId="0" fillId="0" borderId="6" xfId="0" applyBorder="1"/>
    <xf numFmtId="0" fontId="0" fillId="0" borderId="8" xfId="0" applyBorder="1"/>
    <xf numFmtId="164" fontId="7" fillId="0" borderId="0" xfId="1" applyFont="1" applyAlignment="1">
      <alignment horizontal="center"/>
    </xf>
    <xf numFmtId="164" fontId="8" fillId="0" borderId="0" xfId="1" applyFont="1" applyAlignment="1">
      <alignment horizontal="center"/>
    </xf>
    <xf numFmtId="2" fontId="7" fillId="0" borderId="0" xfId="1" applyNumberFormat="1" applyFont="1" applyAlignment="1">
      <alignment horizontal="center"/>
    </xf>
    <xf numFmtId="0" fontId="9" fillId="0" borderId="3" xfId="1" applyNumberFormat="1" applyFont="1" applyBorder="1" applyAlignment="1">
      <alignment vertical="center" readingOrder="2"/>
    </xf>
    <xf numFmtId="0" fontId="9" fillId="0" borderId="4" xfId="1" applyNumberFormat="1" applyFont="1" applyBorder="1" applyAlignment="1">
      <alignment vertical="center" readingOrder="2"/>
    </xf>
    <xf numFmtId="164" fontId="9" fillId="0" borderId="4" xfId="1" applyFont="1" applyBorder="1" applyAlignment="1">
      <alignment horizontal="right" vertical="center" readingOrder="2"/>
    </xf>
    <xf numFmtId="164" fontId="9" fillId="0" borderId="4" xfId="1" applyFont="1" applyBorder="1" applyAlignment="1">
      <alignment vertical="center" readingOrder="2"/>
    </xf>
    <xf numFmtId="2" fontId="9" fillId="0" borderId="4" xfId="1" applyNumberFormat="1" applyFont="1" applyBorder="1" applyAlignment="1">
      <alignment vertical="center" readingOrder="2"/>
    </xf>
    <xf numFmtId="0" fontId="10" fillId="0" borderId="4" xfId="1" applyNumberFormat="1" applyFont="1" applyBorder="1" applyAlignment="1">
      <alignment vertical="center" readingOrder="2"/>
    </xf>
    <xf numFmtId="0" fontId="9" fillId="0" borderId="5" xfId="1" applyNumberFormat="1" applyFont="1" applyBorder="1" applyAlignment="1">
      <alignment horizontal="center" vertical="center" readingOrder="2"/>
    </xf>
    <xf numFmtId="0" fontId="0" fillId="3" borderId="0" xfId="0" applyFill="1"/>
    <xf numFmtId="0" fontId="12" fillId="0" borderId="1" xfId="0" applyFont="1" applyBorder="1"/>
    <xf numFmtId="0" fontId="12" fillId="0" borderId="7" xfId="0" applyFont="1" applyBorder="1"/>
    <xf numFmtId="0" fontId="12" fillId="0" borderId="2" xfId="0" applyFont="1" applyBorder="1"/>
    <xf numFmtId="0" fontId="12" fillId="0" borderId="9" xfId="0" applyFont="1" applyBorder="1"/>
    <xf numFmtId="0" fontId="13" fillId="0" borderId="3" xfId="1" applyNumberFormat="1" applyFont="1" applyBorder="1" applyAlignment="1">
      <alignment vertical="center" readingOrder="2"/>
    </xf>
    <xf numFmtId="0" fontId="13" fillId="0" borderId="4" xfId="1" applyNumberFormat="1" applyFont="1" applyBorder="1" applyAlignment="1">
      <alignment vertical="center" readingOrder="2"/>
    </xf>
    <xf numFmtId="164" fontId="13" fillId="0" borderId="4" xfId="1" applyFont="1" applyBorder="1" applyAlignment="1">
      <alignment horizontal="right" vertical="center" readingOrder="2"/>
    </xf>
    <xf numFmtId="164" fontId="13" fillId="0" borderId="4" xfId="1" applyFont="1" applyBorder="1" applyAlignment="1">
      <alignment vertical="center" readingOrder="2"/>
    </xf>
    <xf numFmtId="2" fontId="13" fillId="0" borderId="4" xfId="1" applyNumberFormat="1" applyFont="1" applyBorder="1" applyAlignment="1">
      <alignment vertical="center" readingOrder="2"/>
    </xf>
    <xf numFmtId="0" fontId="14" fillId="0" borderId="4" xfId="1" applyNumberFormat="1" applyFont="1" applyBorder="1" applyAlignment="1">
      <alignment vertical="center" readingOrder="2"/>
    </xf>
    <xf numFmtId="0" fontId="13" fillId="0" borderId="5" xfId="1" applyNumberFormat="1" applyFont="1" applyBorder="1" applyAlignment="1">
      <alignment horizontal="center" vertical="center" readingOrder="2"/>
    </xf>
    <xf numFmtId="0" fontId="15" fillId="0" borderId="6" xfId="0" applyFont="1" applyBorder="1"/>
    <xf numFmtId="0" fontId="15" fillId="3" borderId="1" xfId="0" applyFont="1" applyFill="1" applyBorder="1"/>
    <xf numFmtId="0" fontId="15" fillId="4" borderId="1" xfId="0" applyFont="1" applyFill="1" applyBorder="1"/>
    <xf numFmtId="0" fontId="15" fillId="0" borderId="1" xfId="0" applyFont="1" applyBorder="1"/>
    <xf numFmtId="0" fontId="15" fillId="0" borderId="0" xfId="0" applyFont="1"/>
    <xf numFmtId="0" fontId="15" fillId="0" borderId="7" xfId="0" applyFont="1" applyBorder="1"/>
    <xf numFmtId="0" fontId="15" fillId="0" borderId="12" xfId="0" applyFont="1" applyBorder="1"/>
    <xf numFmtId="0" fontId="15" fillId="0" borderId="8" xfId="0" applyFont="1" applyBorder="1"/>
    <xf numFmtId="0" fontId="15" fillId="3" borderId="2" xfId="0" applyFont="1" applyFill="1" applyBorder="1"/>
    <xf numFmtId="0" fontId="15" fillId="0" borderId="2" xfId="0" applyFont="1" applyBorder="1"/>
    <xf numFmtId="0" fontId="15" fillId="0" borderId="9" xfId="0" applyFont="1" applyBorder="1"/>
    <xf numFmtId="14" fontId="15" fillId="0" borderId="0" xfId="0" applyNumberFormat="1" applyFont="1"/>
    <xf numFmtId="164" fontId="2" fillId="2" borderId="1" xfId="1" applyFont="1" applyFill="1" applyBorder="1" applyAlignment="1">
      <alignment horizontal="center"/>
    </xf>
    <xf numFmtId="164" fontId="4" fillId="0" borderId="1" xfId="1" applyFont="1" applyBorder="1" applyAlignment="1">
      <alignment horizontal="center" wrapText="1"/>
    </xf>
    <xf numFmtId="164" fontId="6" fillId="0" borderId="1" xfId="1" applyFont="1" applyBorder="1" applyAlignment="1">
      <alignment horizontal="center" wrapText="1"/>
    </xf>
    <xf numFmtId="164" fontId="7" fillId="0" borderId="1" xfId="1" applyFont="1" applyBorder="1" applyAlignment="1">
      <alignment horizontal="center"/>
    </xf>
    <xf numFmtId="164" fontId="8" fillId="0" borderId="1" xfId="1" applyFont="1" applyBorder="1" applyAlignment="1">
      <alignment horizontal="center"/>
    </xf>
    <xf numFmtId="164" fontId="2" fillId="2" borderId="10" xfId="1" applyFont="1" applyFill="1" applyBorder="1" applyAlignment="1">
      <alignment horizontal="center"/>
    </xf>
    <xf numFmtId="164" fontId="2" fillId="2" borderId="11" xfId="1" applyFont="1" applyFill="1" applyBorder="1" applyAlignment="1">
      <alignment horizontal="center"/>
    </xf>
    <xf numFmtId="164" fontId="3" fillId="0" borderId="10" xfId="1" applyFont="1" applyBorder="1" applyAlignment="1">
      <alignment horizontal="center" wrapText="1"/>
    </xf>
    <xf numFmtId="164" fontId="3" fillId="0" borderId="11" xfId="1" applyFont="1" applyBorder="1" applyAlignment="1">
      <alignment horizontal="center" wrapText="1"/>
    </xf>
    <xf numFmtId="164" fontId="7" fillId="0" borderId="10" xfId="1" applyFont="1" applyBorder="1" applyAlignment="1">
      <alignment horizontal="center"/>
    </xf>
    <xf numFmtId="164" fontId="7" fillId="0" borderId="11" xfId="1" applyFont="1" applyBorder="1" applyAlignment="1">
      <alignment horizontal="center"/>
    </xf>
  </cellXfs>
  <cellStyles count="2">
    <cellStyle name="Normal" xfId="0" builtinId="0"/>
    <cellStyle name="Normal 3" xfId="1" xr:uid="{78F1F6F9-D352-8E4F-BF91-E56A28A1A1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EDBBE-0322-D049-8A16-9928878753B3}">
  <dimension ref="A1:N231"/>
  <sheetViews>
    <sheetView rightToLeft="1" zoomScale="80" zoomScaleNormal="80" workbookViewId="0">
      <selection activeCell="E4" sqref="E1:F1048576"/>
    </sheetView>
  </sheetViews>
  <sheetFormatPr defaultColWidth="11.53515625" defaultRowHeight="15.5" x14ac:dyDescent="0.35"/>
  <cols>
    <col min="2" max="2" width="25.69140625" customWidth="1"/>
    <col min="4" max="4" width="13.3046875" customWidth="1"/>
    <col min="5" max="5" width="9.69140625" customWidth="1"/>
  </cols>
  <sheetData>
    <row r="1" spans="1:14" ht="22" x14ac:dyDescent="0.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 ht="20.149999999999999" customHeight="1" x14ac:dyDescent="0.45">
      <c r="A2" s="39" t="s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pans="1:14" ht="19.5" x14ac:dyDescent="0.45">
      <c r="A3" s="41" t="s">
        <v>263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</row>
    <row r="4" spans="1:14" ht="81" customHeight="1" thickBot="1" x14ac:dyDescent="0.5">
      <c r="A4" s="4"/>
      <c r="B4" s="4"/>
      <c r="C4" s="4"/>
      <c r="D4" s="4"/>
      <c r="E4" s="4"/>
      <c r="F4" s="4"/>
      <c r="G4" s="6"/>
      <c r="H4" s="4"/>
      <c r="I4" s="4"/>
      <c r="J4" s="4"/>
      <c r="K4" s="4"/>
      <c r="L4" s="4"/>
      <c r="M4" s="4"/>
      <c r="N4" s="5"/>
    </row>
    <row r="5" spans="1:14" x14ac:dyDescent="0.35">
      <c r="A5" s="19" t="s">
        <v>2</v>
      </c>
      <c r="B5" s="20" t="s">
        <v>3</v>
      </c>
      <c r="C5" s="21" t="s">
        <v>4</v>
      </c>
      <c r="D5" s="21" t="s">
        <v>5</v>
      </c>
      <c r="E5" s="22" t="s">
        <v>6</v>
      </c>
      <c r="F5" s="22" t="s">
        <v>7</v>
      </c>
      <c r="G5" s="23" t="s">
        <v>8</v>
      </c>
      <c r="H5" s="22" t="s">
        <v>9</v>
      </c>
      <c r="I5" s="22" t="s">
        <v>10</v>
      </c>
      <c r="J5" s="22" t="s">
        <v>11</v>
      </c>
      <c r="K5" s="22" t="s">
        <v>12</v>
      </c>
      <c r="L5" s="22" t="s">
        <v>13</v>
      </c>
      <c r="M5" s="24" t="s">
        <v>14</v>
      </c>
      <c r="N5" s="25" t="s">
        <v>15</v>
      </c>
    </row>
    <row r="6" spans="1:14" x14ac:dyDescent="0.35">
      <c r="A6" s="26">
        <v>1</v>
      </c>
      <c r="B6" s="27" t="s">
        <v>16</v>
      </c>
      <c r="C6" s="27" t="s">
        <v>17</v>
      </c>
      <c r="D6" s="27" t="s">
        <v>18</v>
      </c>
      <c r="E6" s="27" t="s">
        <v>19</v>
      </c>
      <c r="F6" s="27" t="s">
        <v>20</v>
      </c>
      <c r="G6" s="28">
        <v>8</v>
      </c>
      <c r="H6" s="29"/>
      <c r="I6" s="29"/>
      <c r="J6" s="30"/>
      <c r="K6" s="29"/>
      <c r="L6" s="29"/>
      <c r="M6" s="29">
        <f>L6+K6+J6+I6+H6+G6</f>
        <v>8</v>
      </c>
      <c r="N6" s="31">
        <v>1</v>
      </c>
    </row>
    <row r="7" spans="1:14" x14ac:dyDescent="0.35">
      <c r="A7" s="26">
        <v>2</v>
      </c>
      <c r="B7" s="27" t="s">
        <v>21</v>
      </c>
      <c r="C7" s="27" t="s">
        <v>22</v>
      </c>
      <c r="D7" s="27" t="s">
        <v>23</v>
      </c>
      <c r="E7" s="27" t="s">
        <v>19</v>
      </c>
      <c r="F7" s="27" t="s">
        <v>20</v>
      </c>
      <c r="G7" s="27">
        <v>6.9</v>
      </c>
      <c r="H7" s="29"/>
      <c r="I7" s="29"/>
      <c r="J7" s="32"/>
      <c r="K7" s="29"/>
      <c r="L7" s="29"/>
      <c r="M7" s="29">
        <f t="shared" ref="M7:M36" si="0">L7+K7+J7+I7+H7+G7</f>
        <v>6.9</v>
      </c>
      <c r="N7" s="31">
        <v>2</v>
      </c>
    </row>
    <row r="8" spans="1:14" x14ac:dyDescent="0.35">
      <c r="A8" s="26">
        <v>3</v>
      </c>
      <c r="B8" s="27" t="s">
        <v>21</v>
      </c>
      <c r="C8" s="27" t="s">
        <v>24</v>
      </c>
      <c r="D8" s="27" t="s">
        <v>25</v>
      </c>
      <c r="E8" s="27" t="s">
        <v>19</v>
      </c>
      <c r="F8" s="27" t="s">
        <v>20</v>
      </c>
      <c r="G8" s="27">
        <v>6.6</v>
      </c>
      <c r="H8" s="29"/>
      <c r="I8" s="29"/>
      <c r="J8" s="32"/>
      <c r="K8" s="29"/>
      <c r="L8" s="29"/>
      <c r="M8" s="29">
        <f t="shared" si="0"/>
        <v>6.6</v>
      </c>
      <c r="N8" s="31">
        <v>2</v>
      </c>
    </row>
    <row r="9" spans="1:14" x14ac:dyDescent="0.35">
      <c r="A9" s="26">
        <v>4</v>
      </c>
      <c r="B9" s="27" t="s">
        <v>26</v>
      </c>
      <c r="C9" s="27" t="s">
        <v>27</v>
      </c>
      <c r="D9" s="27" t="s">
        <v>28</v>
      </c>
      <c r="E9" s="27" t="s">
        <v>19</v>
      </c>
      <c r="F9" s="27" t="s">
        <v>20</v>
      </c>
      <c r="G9" s="29">
        <v>9.6</v>
      </c>
      <c r="H9" s="29"/>
      <c r="I9" s="29"/>
      <c r="J9" s="32"/>
      <c r="K9" s="29"/>
      <c r="L9" s="29"/>
      <c r="M9" s="29">
        <f t="shared" si="0"/>
        <v>9.6</v>
      </c>
      <c r="N9" s="31">
        <v>1</v>
      </c>
    </row>
    <row r="10" spans="1:14" x14ac:dyDescent="0.35">
      <c r="A10" s="26">
        <v>5</v>
      </c>
      <c r="B10" s="27" t="s">
        <v>29</v>
      </c>
      <c r="C10" s="27" t="s">
        <v>30</v>
      </c>
      <c r="D10" s="27" t="s">
        <v>31</v>
      </c>
      <c r="E10" s="27" t="s">
        <v>19</v>
      </c>
      <c r="F10" s="27" t="s">
        <v>20</v>
      </c>
      <c r="G10" s="29">
        <v>9.6</v>
      </c>
      <c r="H10" s="29"/>
      <c r="I10" s="29"/>
      <c r="J10" s="32"/>
      <c r="K10" s="29"/>
      <c r="L10" s="29"/>
      <c r="M10" s="29">
        <f t="shared" si="0"/>
        <v>9.6</v>
      </c>
      <c r="N10" s="31">
        <v>1</v>
      </c>
    </row>
    <row r="11" spans="1:14" x14ac:dyDescent="0.35">
      <c r="A11" s="26">
        <v>6</v>
      </c>
      <c r="B11" s="27" t="s">
        <v>32</v>
      </c>
      <c r="C11" s="27" t="s">
        <v>33</v>
      </c>
      <c r="D11" s="27" t="s">
        <v>34</v>
      </c>
      <c r="E11" s="27" t="s">
        <v>19</v>
      </c>
      <c r="F11" s="27" t="s">
        <v>20</v>
      </c>
      <c r="G11" s="29">
        <v>9.6</v>
      </c>
      <c r="H11" s="29"/>
      <c r="I11" s="29"/>
      <c r="J11" s="32"/>
      <c r="K11" s="29"/>
      <c r="L11" s="29"/>
      <c r="M11" s="29">
        <f t="shared" si="0"/>
        <v>9.6</v>
      </c>
      <c r="N11" s="31">
        <v>1</v>
      </c>
    </row>
    <row r="12" spans="1:14" x14ac:dyDescent="0.35">
      <c r="A12" s="26">
        <v>7</v>
      </c>
      <c r="B12" s="27" t="s">
        <v>16</v>
      </c>
      <c r="C12" s="27" t="s">
        <v>35</v>
      </c>
      <c r="D12" s="27" t="s">
        <v>36</v>
      </c>
      <c r="E12" s="27" t="s">
        <v>19</v>
      </c>
      <c r="F12" s="27" t="s">
        <v>20</v>
      </c>
      <c r="G12" s="29">
        <v>7.9</v>
      </c>
      <c r="H12" s="29"/>
      <c r="I12" s="29"/>
      <c r="J12" s="32"/>
      <c r="K12" s="29"/>
      <c r="L12" s="29"/>
      <c r="M12" s="29">
        <f t="shared" si="0"/>
        <v>7.9</v>
      </c>
      <c r="N12" s="31">
        <v>2</v>
      </c>
    </row>
    <row r="13" spans="1:14" x14ac:dyDescent="0.35">
      <c r="A13" s="26">
        <v>8</v>
      </c>
      <c r="B13" s="27" t="s">
        <v>32</v>
      </c>
      <c r="C13" s="27" t="s">
        <v>37</v>
      </c>
      <c r="D13" s="27" t="s">
        <v>38</v>
      </c>
      <c r="E13" s="27" t="s">
        <v>19</v>
      </c>
      <c r="F13" s="27" t="s">
        <v>20</v>
      </c>
      <c r="G13" s="29">
        <v>7.9</v>
      </c>
      <c r="H13" s="29"/>
      <c r="I13" s="29"/>
      <c r="J13" s="32"/>
      <c r="K13" s="29"/>
      <c r="L13" s="29"/>
      <c r="M13" s="29">
        <f t="shared" si="0"/>
        <v>7.9</v>
      </c>
      <c r="N13" s="31">
        <v>2</v>
      </c>
    </row>
    <row r="14" spans="1:14" x14ac:dyDescent="0.35">
      <c r="A14" s="26">
        <v>9</v>
      </c>
      <c r="B14" s="27" t="s">
        <v>32</v>
      </c>
      <c r="C14" s="27" t="s">
        <v>39</v>
      </c>
      <c r="D14" s="27" t="s">
        <v>40</v>
      </c>
      <c r="E14" s="27" t="s">
        <v>19</v>
      </c>
      <c r="F14" s="27" t="s">
        <v>20</v>
      </c>
      <c r="G14" s="29">
        <v>7.9</v>
      </c>
      <c r="H14" s="29"/>
      <c r="I14" s="29"/>
      <c r="J14" s="32"/>
      <c r="K14" s="29"/>
      <c r="L14" s="29"/>
      <c r="M14" s="29">
        <f t="shared" si="0"/>
        <v>7.9</v>
      </c>
      <c r="N14" s="31">
        <v>2</v>
      </c>
    </row>
    <row r="15" spans="1:14" x14ac:dyDescent="0.35">
      <c r="A15" s="26">
        <v>10</v>
      </c>
      <c r="B15" s="27" t="s">
        <v>16</v>
      </c>
      <c r="C15" s="27" t="s">
        <v>41</v>
      </c>
      <c r="D15" s="27" t="s">
        <v>42</v>
      </c>
      <c r="E15" s="27" t="s">
        <v>19</v>
      </c>
      <c r="F15" s="27" t="s">
        <v>20</v>
      </c>
      <c r="G15" s="29">
        <v>7.9</v>
      </c>
      <c r="H15" s="29"/>
      <c r="I15" s="29"/>
      <c r="J15" s="32"/>
      <c r="K15" s="29"/>
      <c r="L15" s="29"/>
      <c r="M15" s="29">
        <f t="shared" si="0"/>
        <v>7.9</v>
      </c>
      <c r="N15" s="31">
        <v>2</v>
      </c>
    </row>
    <row r="16" spans="1:14" x14ac:dyDescent="0.35">
      <c r="A16" s="26">
        <v>11</v>
      </c>
      <c r="B16" s="27" t="s">
        <v>16</v>
      </c>
      <c r="C16" s="27" t="s">
        <v>43</v>
      </c>
      <c r="D16" s="27" t="s">
        <v>44</v>
      </c>
      <c r="E16" s="27" t="s">
        <v>19</v>
      </c>
      <c r="F16" s="27" t="s">
        <v>20</v>
      </c>
      <c r="G16" s="29">
        <v>7.1</v>
      </c>
      <c r="H16" s="29"/>
      <c r="I16" s="29"/>
      <c r="J16" s="32"/>
      <c r="K16" s="29"/>
      <c r="L16" s="29"/>
      <c r="M16" s="29">
        <f t="shared" si="0"/>
        <v>7.1</v>
      </c>
      <c r="N16" s="31">
        <v>3</v>
      </c>
    </row>
    <row r="17" spans="1:14" x14ac:dyDescent="0.35">
      <c r="A17" s="26">
        <v>12</v>
      </c>
      <c r="B17" s="27" t="s">
        <v>29</v>
      </c>
      <c r="C17" s="27" t="s">
        <v>45</v>
      </c>
      <c r="D17" s="27" t="s">
        <v>46</v>
      </c>
      <c r="E17" s="27" t="s">
        <v>19</v>
      </c>
      <c r="F17" s="27" t="s">
        <v>20</v>
      </c>
      <c r="G17" s="29">
        <v>7.1</v>
      </c>
      <c r="H17" s="29"/>
      <c r="I17" s="29"/>
      <c r="J17" s="32"/>
      <c r="K17" s="29"/>
      <c r="L17" s="29"/>
      <c r="M17" s="29">
        <f t="shared" si="0"/>
        <v>7.1</v>
      </c>
      <c r="N17" s="31">
        <v>3</v>
      </c>
    </row>
    <row r="18" spans="1:14" x14ac:dyDescent="0.35">
      <c r="A18" s="26">
        <v>13</v>
      </c>
      <c r="B18" s="27" t="s">
        <v>21</v>
      </c>
      <c r="C18" s="27" t="s">
        <v>47</v>
      </c>
      <c r="D18" s="27" t="s">
        <v>48</v>
      </c>
      <c r="E18" s="27" t="s">
        <v>19</v>
      </c>
      <c r="F18" s="27" t="s">
        <v>20</v>
      </c>
      <c r="G18" s="29">
        <v>7.1</v>
      </c>
      <c r="H18" s="29"/>
      <c r="I18" s="29"/>
      <c r="J18" s="32"/>
      <c r="K18" s="29"/>
      <c r="L18" s="29"/>
      <c r="M18" s="29">
        <f t="shared" si="0"/>
        <v>7.1</v>
      </c>
      <c r="N18" s="31">
        <v>3</v>
      </c>
    </row>
    <row r="19" spans="1:14" x14ac:dyDescent="0.35">
      <c r="A19" s="26">
        <v>14</v>
      </c>
      <c r="B19" s="27" t="s">
        <v>26</v>
      </c>
      <c r="C19" s="27" t="s">
        <v>49</v>
      </c>
      <c r="D19" s="27" t="s">
        <v>50</v>
      </c>
      <c r="E19" s="27" t="s">
        <v>19</v>
      </c>
      <c r="F19" s="27" t="s">
        <v>20</v>
      </c>
      <c r="G19" s="29">
        <v>9</v>
      </c>
      <c r="H19" s="29"/>
      <c r="I19" s="29"/>
      <c r="J19" s="32"/>
      <c r="K19" s="29"/>
      <c r="L19" s="29"/>
      <c r="M19" s="29">
        <f t="shared" si="0"/>
        <v>9</v>
      </c>
      <c r="N19" s="31">
        <v>1</v>
      </c>
    </row>
    <row r="20" spans="1:14" x14ac:dyDescent="0.35">
      <c r="A20" s="26">
        <v>15</v>
      </c>
      <c r="B20" s="27" t="s">
        <v>51</v>
      </c>
      <c r="C20" s="27" t="s">
        <v>52</v>
      </c>
      <c r="D20" s="27" t="s">
        <v>53</v>
      </c>
      <c r="E20" s="27" t="s">
        <v>19</v>
      </c>
      <c r="F20" s="27" t="s">
        <v>20</v>
      </c>
      <c r="G20" s="29">
        <v>9</v>
      </c>
      <c r="H20" s="29"/>
      <c r="I20" s="29"/>
      <c r="J20" s="32"/>
      <c r="K20" s="29"/>
      <c r="L20" s="29"/>
      <c r="M20" s="29">
        <f t="shared" si="0"/>
        <v>9</v>
      </c>
      <c r="N20" s="31">
        <v>1</v>
      </c>
    </row>
    <row r="21" spans="1:14" x14ac:dyDescent="0.35">
      <c r="A21" s="26">
        <v>16</v>
      </c>
      <c r="B21" s="27" t="s">
        <v>29</v>
      </c>
      <c r="C21" s="27" t="s">
        <v>54</v>
      </c>
      <c r="D21" s="27" t="s">
        <v>55</v>
      </c>
      <c r="E21" s="27" t="s">
        <v>19</v>
      </c>
      <c r="F21" s="27" t="s">
        <v>20</v>
      </c>
      <c r="G21" s="29">
        <v>9</v>
      </c>
      <c r="H21" s="29"/>
      <c r="I21" s="29"/>
      <c r="J21" s="32"/>
      <c r="K21" s="29"/>
      <c r="L21" s="29"/>
      <c r="M21" s="29">
        <f t="shared" si="0"/>
        <v>9</v>
      </c>
      <c r="N21" s="31">
        <v>1</v>
      </c>
    </row>
    <row r="22" spans="1:14" x14ac:dyDescent="0.35">
      <c r="A22" s="26">
        <v>17</v>
      </c>
      <c r="B22" s="27" t="s">
        <v>29</v>
      </c>
      <c r="C22" s="27" t="s">
        <v>56</v>
      </c>
      <c r="D22" s="27" t="s">
        <v>57</v>
      </c>
      <c r="E22" s="27" t="s">
        <v>19</v>
      </c>
      <c r="F22" s="27" t="s">
        <v>20</v>
      </c>
      <c r="G22" s="29">
        <v>9</v>
      </c>
      <c r="H22" s="29"/>
      <c r="I22" s="29"/>
      <c r="J22" s="32"/>
      <c r="K22" s="29"/>
      <c r="L22" s="29"/>
      <c r="M22" s="29">
        <f t="shared" si="0"/>
        <v>9</v>
      </c>
      <c r="N22" s="31">
        <v>1</v>
      </c>
    </row>
    <row r="23" spans="1:14" x14ac:dyDescent="0.35">
      <c r="A23" s="26">
        <v>18</v>
      </c>
      <c r="B23" s="27" t="s">
        <v>51</v>
      </c>
      <c r="C23" s="27" t="s">
        <v>58</v>
      </c>
      <c r="D23" s="27" t="s">
        <v>59</v>
      </c>
      <c r="E23" s="27" t="s">
        <v>19</v>
      </c>
      <c r="F23" s="27" t="s">
        <v>20</v>
      </c>
      <c r="G23" s="29">
        <v>7.7</v>
      </c>
      <c r="H23" s="29"/>
      <c r="I23" s="29"/>
      <c r="J23" s="32"/>
      <c r="K23" s="29"/>
      <c r="L23" s="29"/>
      <c r="M23" s="29">
        <f t="shared" si="0"/>
        <v>7.7</v>
      </c>
      <c r="N23" s="31">
        <v>2</v>
      </c>
    </row>
    <row r="24" spans="1:14" x14ac:dyDescent="0.35">
      <c r="A24" s="26">
        <v>19</v>
      </c>
      <c r="B24" s="27" t="s">
        <v>51</v>
      </c>
      <c r="C24" s="27" t="s">
        <v>39</v>
      </c>
      <c r="D24" s="27" t="s">
        <v>60</v>
      </c>
      <c r="E24" s="27" t="s">
        <v>19</v>
      </c>
      <c r="F24" s="27" t="s">
        <v>20</v>
      </c>
      <c r="G24" s="29">
        <v>7.7</v>
      </c>
      <c r="H24" s="29"/>
      <c r="I24" s="29"/>
      <c r="J24" s="32"/>
      <c r="K24" s="29"/>
      <c r="L24" s="29"/>
      <c r="M24" s="29">
        <f t="shared" si="0"/>
        <v>7.7</v>
      </c>
      <c r="N24" s="31">
        <v>2</v>
      </c>
    </row>
    <row r="25" spans="1:14" x14ac:dyDescent="0.35">
      <c r="A25" s="26">
        <v>20</v>
      </c>
      <c r="B25" s="27" t="s">
        <v>21</v>
      </c>
      <c r="C25" s="27" t="s">
        <v>49</v>
      </c>
      <c r="D25" s="27" t="s">
        <v>61</v>
      </c>
      <c r="E25" s="27" t="s">
        <v>19</v>
      </c>
      <c r="F25" s="27" t="s">
        <v>20</v>
      </c>
      <c r="G25" s="29">
        <v>7.7</v>
      </c>
      <c r="H25" s="29"/>
      <c r="I25" s="29"/>
      <c r="J25" s="32"/>
      <c r="K25" s="29"/>
      <c r="L25" s="29"/>
      <c r="M25" s="29">
        <f t="shared" si="0"/>
        <v>7.7</v>
      </c>
      <c r="N25" s="31">
        <v>2</v>
      </c>
    </row>
    <row r="26" spans="1:14" x14ac:dyDescent="0.35">
      <c r="A26" s="26">
        <v>21</v>
      </c>
      <c r="B26" s="27" t="s">
        <v>16</v>
      </c>
      <c r="C26" s="27" t="s">
        <v>62</v>
      </c>
      <c r="D26" s="27" t="s">
        <v>63</v>
      </c>
      <c r="E26" s="27" t="s">
        <v>19</v>
      </c>
      <c r="F26" s="27" t="s">
        <v>20</v>
      </c>
      <c r="G26" s="29">
        <v>7.7</v>
      </c>
      <c r="H26" s="29"/>
      <c r="I26" s="29"/>
      <c r="J26" s="32"/>
      <c r="K26" s="29"/>
      <c r="L26" s="29"/>
      <c r="M26" s="29">
        <f t="shared" si="0"/>
        <v>7.7</v>
      </c>
      <c r="N26" s="31">
        <v>2</v>
      </c>
    </row>
    <row r="27" spans="1:14" x14ac:dyDescent="0.35">
      <c r="A27" s="26">
        <v>22</v>
      </c>
      <c r="B27" s="27" t="s">
        <v>16</v>
      </c>
      <c r="C27" s="27" t="s">
        <v>64</v>
      </c>
      <c r="D27" s="27" t="s">
        <v>65</v>
      </c>
      <c r="E27" s="27" t="s">
        <v>19</v>
      </c>
      <c r="F27" s="27" t="s">
        <v>20</v>
      </c>
      <c r="G27" s="29">
        <v>7</v>
      </c>
      <c r="H27" s="29"/>
      <c r="I27" s="29"/>
      <c r="J27" s="32"/>
      <c r="K27" s="29"/>
      <c r="L27" s="29"/>
      <c r="M27" s="29">
        <f t="shared" si="0"/>
        <v>7</v>
      </c>
      <c r="N27" s="31">
        <v>3</v>
      </c>
    </row>
    <row r="28" spans="1:14" x14ac:dyDescent="0.35">
      <c r="A28" s="26">
        <v>23</v>
      </c>
      <c r="B28" s="27" t="s">
        <v>21</v>
      </c>
      <c r="C28" s="27" t="s">
        <v>66</v>
      </c>
      <c r="D28" s="27" t="s">
        <v>67</v>
      </c>
      <c r="E28" s="27" t="s">
        <v>19</v>
      </c>
      <c r="F28" s="27" t="s">
        <v>20</v>
      </c>
      <c r="G28" s="29">
        <v>7</v>
      </c>
      <c r="H28" s="29"/>
      <c r="I28" s="29"/>
      <c r="J28" s="32"/>
      <c r="K28" s="29"/>
      <c r="L28" s="29"/>
      <c r="M28" s="29">
        <f t="shared" si="0"/>
        <v>7</v>
      </c>
      <c r="N28" s="31">
        <v>3</v>
      </c>
    </row>
    <row r="29" spans="1:14" x14ac:dyDescent="0.35">
      <c r="A29" s="26">
        <v>24</v>
      </c>
      <c r="B29" s="27" t="s">
        <v>21</v>
      </c>
      <c r="C29" s="27" t="s">
        <v>64</v>
      </c>
      <c r="D29" s="27" t="s">
        <v>68</v>
      </c>
      <c r="E29" s="27" t="s">
        <v>19</v>
      </c>
      <c r="F29" s="27" t="s">
        <v>20</v>
      </c>
      <c r="G29" s="29">
        <v>7</v>
      </c>
      <c r="H29" s="29"/>
      <c r="I29" s="29"/>
      <c r="J29" s="32"/>
      <c r="K29" s="29"/>
      <c r="L29" s="29"/>
      <c r="M29" s="29">
        <f t="shared" si="0"/>
        <v>7</v>
      </c>
      <c r="N29" s="31">
        <v>3</v>
      </c>
    </row>
    <row r="30" spans="1:14" x14ac:dyDescent="0.35">
      <c r="A30" s="26">
        <v>25</v>
      </c>
      <c r="B30" s="27" t="s">
        <v>29</v>
      </c>
      <c r="C30" s="27" t="s">
        <v>17</v>
      </c>
      <c r="D30" s="27" t="s">
        <v>69</v>
      </c>
      <c r="E30" s="27" t="s">
        <v>19</v>
      </c>
      <c r="F30" s="27" t="s">
        <v>20</v>
      </c>
      <c r="G30" s="29"/>
      <c r="H30" s="29"/>
      <c r="I30" s="29"/>
      <c r="J30" s="32">
        <v>7.8</v>
      </c>
      <c r="K30" s="29"/>
      <c r="L30" s="29"/>
      <c r="M30" s="29">
        <f t="shared" si="0"/>
        <v>7.8</v>
      </c>
      <c r="N30" s="31">
        <v>1</v>
      </c>
    </row>
    <row r="31" spans="1:14" x14ac:dyDescent="0.35">
      <c r="A31" s="26">
        <v>26</v>
      </c>
      <c r="B31" s="27" t="s">
        <v>16</v>
      </c>
      <c r="C31" s="27" t="s">
        <v>62</v>
      </c>
      <c r="D31" s="27" t="s">
        <v>70</v>
      </c>
      <c r="E31" s="27" t="s">
        <v>19</v>
      </c>
      <c r="F31" s="27" t="s">
        <v>71</v>
      </c>
      <c r="G31" s="27">
        <v>9.1</v>
      </c>
      <c r="H31" s="29"/>
      <c r="I31" s="29"/>
      <c r="J31" s="29"/>
      <c r="K31" s="29"/>
      <c r="L31" s="29"/>
      <c r="M31" s="29">
        <f t="shared" si="0"/>
        <v>9.1</v>
      </c>
      <c r="N31" s="31">
        <v>1</v>
      </c>
    </row>
    <row r="32" spans="1:14" x14ac:dyDescent="0.35">
      <c r="A32" s="26">
        <v>27</v>
      </c>
      <c r="B32" s="27" t="s">
        <v>16</v>
      </c>
      <c r="C32" s="27" t="s">
        <v>72</v>
      </c>
      <c r="D32" s="27" t="s">
        <v>73</v>
      </c>
      <c r="E32" s="27" t="s">
        <v>19</v>
      </c>
      <c r="F32" s="27" t="s">
        <v>71</v>
      </c>
      <c r="G32" s="27">
        <v>9.1</v>
      </c>
      <c r="H32" s="29"/>
      <c r="I32" s="29"/>
      <c r="J32" s="29"/>
      <c r="K32" s="29"/>
      <c r="L32" s="29"/>
      <c r="M32" s="29">
        <f t="shared" si="0"/>
        <v>9.1</v>
      </c>
      <c r="N32" s="31">
        <v>1</v>
      </c>
    </row>
    <row r="33" spans="1:14" x14ac:dyDescent="0.35">
      <c r="A33" s="26">
        <v>28</v>
      </c>
      <c r="B33" s="27" t="s">
        <v>21</v>
      </c>
      <c r="C33" s="27" t="s">
        <v>74</v>
      </c>
      <c r="D33" s="27" t="s">
        <v>75</v>
      </c>
      <c r="E33" s="27" t="s">
        <v>19</v>
      </c>
      <c r="F33" s="27" t="s">
        <v>71</v>
      </c>
      <c r="G33" s="27">
        <v>8</v>
      </c>
      <c r="H33" s="29"/>
      <c r="I33" s="29"/>
      <c r="J33" s="29"/>
      <c r="K33" s="29"/>
      <c r="L33" s="29"/>
      <c r="M33" s="29">
        <f t="shared" si="0"/>
        <v>8</v>
      </c>
      <c r="N33" s="31">
        <v>2</v>
      </c>
    </row>
    <row r="34" spans="1:14" x14ac:dyDescent="0.35">
      <c r="A34" s="26">
        <v>29</v>
      </c>
      <c r="B34" s="27" t="s">
        <v>32</v>
      </c>
      <c r="C34" s="27" t="s">
        <v>76</v>
      </c>
      <c r="D34" s="27" t="s">
        <v>77</v>
      </c>
      <c r="E34" s="27" t="s">
        <v>19</v>
      </c>
      <c r="F34" s="27" t="s">
        <v>71</v>
      </c>
      <c r="G34" s="27">
        <v>7</v>
      </c>
      <c r="H34" s="29"/>
      <c r="I34" s="29"/>
      <c r="J34" s="29"/>
      <c r="K34" s="29"/>
      <c r="L34" s="29"/>
      <c r="M34" s="29">
        <f t="shared" si="0"/>
        <v>7</v>
      </c>
      <c r="N34" s="31">
        <v>3</v>
      </c>
    </row>
    <row r="35" spans="1:14" x14ac:dyDescent="0.35">
      <c r="A35" s="26">
        <v>30</v>
      </c>
      <c r="B35" s="27" t="s">
        <v>21</v>
      </c>
      <c r="C35" s="27" t="s">
        <v>78</v>
      </c>
      <c r="D35" s="27" t="s">
        <v>79</v>
      </c>
      <c r="E35" s="27" t="s">
        <v>19</v>
      </c>
      <c r="F35" s="27" t="s">
        <v>71</v>
      </c>
      <c r="G35" s="27">
        <v>7</v>
      </c>
      <c r="H35" s="29"/>
      <c r="I35" s="29"/>
      <c r="J35" s="29"/>
      <c r="K35" s="29"/>
      <c r="L35" s="29"/>
      <c r="M35" s="29">
        <f t="shared" si="0"/>
        <v>7</v>
      </c>
      <c r="N35" s="31">
        <v>3</v>
      </c>
    </row>
    <row r="36" spans="1:14" x14ac:dyDescent="0.35">
      <c r="A36" s="26">
        <v>31</v>
      </c>
      <c r="B36" s="27" t="s">
        <v>21</v>
      </c>
      <c r="C36" s="27" t="s">
        <v>80</v>
      </c>
      <c r="D36" s="27" t="s">
        <v>81</v>
      </c>
      <c r="E36" s="27" t="s">
        <v>19</v>
      </c>
      <c r="F36" s="27" t="s">
        <v>71</v>
      </c>
      <c r="G36" s="27">
        <v>7</v>
      </c>
      <c r="H36" s="29"/>
      <c r="I36" s="29"/>
      <c r="J36" s="29"/>
      <c r="K36" s="29"/>
      <c r="L36" s="29"/>
      <c r="M36" s="29">
        <f t="shared" si="0"/>
        <v>7</v>
      </c>
      <c r="N36" s="31">
        <v>3</v>
      </c>
    </row>
    <row r="37" spans="1:14" x14ac:dyDescent="0.35">
      <c r="A37" s="26">
        <v>32</v>
      </c>
      <c r="B37" s="27" t="s">
        <v>29</v>
      </c>
      <c r="C37" s="27" t="s">
        <v>82</v>
      </c>
      <c r="D37" s="27" t="s">
        <v>83</v>
      </c>
      <c r="E37" s="27" t="s">
        <v>19</v>
      </c>
      <c r="F37" s="27" t="s">
        <v>71</v>
      </c>
      <c r="G37" s="27">
        <v>8.9</v>
      </c>
      <c r="H37" s="29"/>
      <c r="I37" s="29"/>
      <c r="J37" s="29"/>
      <c r="K37" s="29"/>
      <c r="L37" s="29"/>
      <c r="M37" s="29">
        <f t="shared" ref="M37:M50" si="1">L37+K37+J37+I37+H37+G37</f>
        <v>8.9</v>
      </c>
      <c r="N37" s="31">
        <v>1</v>
      </c>
    </row>
    <row r="38" spans="1:14" x14ac:dyDescent="0.35">
      <c r="A38" s="26">
        <v>33</v>
      </c>
      <c r="B38" s="27" t="s">
        <v>84</v>
      </c>
      <c r="C38" s="27" t="s">
        <v>85</v>
      </c>
      <c r="D38" s="27" t="s">
        <v>86</v>
      </c>
      <c r="E38" s="27" t="s">
        <v>19</v>
      </c>
      <c r="F38" s="27" t="s">
        <v>71</v>
      </c>
      <c r="G38" s="27">
        <v>8.9</v>
      </c>
      <c r="H38" s="29"/>
      <c r="I38" s="29"/>
      <c r="J38" s="29"/>
      <c r="K38" s="29"/>
      <c r="L38" s="29"/>
      <c r="M38" s="29">
        <f t="shared" si="1"/>
        <v>8.9</v>
      </c>
      <c r="N38" s="31">
        <v>1</v>
      </c>
    </row>
    <row r="39" spans="1:14" x14ac:dyDescent="0.35">
      <c r="A39" s="26">
        <v>34</v>
      </c>
      <c r="B39" s="27" t="s">
        <v>87</v>
      </c>
      <c r="C39" s="27" t="s">
        <v>88</v>
      </c>
      <c r="D39" s="27" t="s">
        <v>89</v>
      </c>
      <c r="E39" s="27" t="s">
        <v>19</v>
      </c>
      <c r="F39" s="27" t="s">
        <v>71</v>
      </c>
      <c r="G39" s="27">
        <v>8.9</v>
      </c>
      <c r="H39" s="29"/>
      <c r="I39" s="29"/>
      <c r="J39" s="29"/>
      <c r="K39" s="29"/>
      <c r="L39" s="29"/>
      <c r="M39" s="29">
        <f t="shared" si="1"/>
        <v>8.9</v>
      </c>
      <c r="N39" s="31">
        <v>1</v>
      </c>
    </row>
    <row r="40" spans="1:14" x14ac:dyDescent="0.35">
      <c r="A40" s="26">
        <v>35</v>
      </c>
      <c r="B40" s="27" t="s">
        <v>90</v>
      </c>
      <c r="C40" s="27" t="s">
        <v>91</v>
      </c>
      <c r="D40" s="27" t="s">
        <v>92</v>
      </c>
      <c r="E40" s="27" t="s">
        <v>19</v>
      </c>
      <c r="F40" s="27" t="s">
        <v>71</v>
      </c>
      <c r="G40" s="27">
        <v>8</v>
      </c>
      <c r="H40" s="29"/>
      <c r="I40" s="29"/>
      <c r="J40" s="29"/>
      <c r="K40" s="29"/>
      <c r="L40" s="29"/>
      <c r="M40" s="29">
        <f t="shared" si="1"/>
        <v>8</v>
      </c>
      <c r="N40" s="31">
        <v>2</v>
      </c>
    </row>
    <row r="41" spans="1:14" x14ac:dyDescent="0.35">
      <c r="A41" s="26">
        <v>36</v>
      </c>
      <c r="B41" s="27" t="s">
        <v>16</v>
      </c>
      <c r="C41" s="27" t="s">
        <v>93</v>
      </c>
      <c r="D41" s="27" t="s">
        <v>94</v>
      </c>
      <c r="E41" s="27" t="s">
        <v>19</v>
      </c>
      <c r="F41" s="27" t="s">
        <v>71</v>
      </c>
      <c r="G41" s="27">
        <v>8</v>
      </c>
      <c r="H41" s="29"/>
      <c r="I41" s="29"/>
      <c r="J41" s="29"/>
      <c r="K41" s="29"/>
      <c r="L41" s="29"/>
      <c r="M41" s="29">
        <f t="shared" si="1"/>
        <v>8</v>
      </c>
      <c r="N41" s="31">
        <v>2</v>
      </c>
    </row>
    <row r="42" spans="1:14" x14ac:dyDescent="0.35">
      <c r="A42" s="26">
        <v>37</v>
      </c>
      <c r="B42" s="27" t="s">
        <v>32</v>
      </c>
      <c r="C42" s="27" t="s">
        <v>95</v>
      </c>
      <c r="D42" s="27" t="s">
        <v>96</v>
      </c>
      <c r="E42" s="27" t="s">
        <v>19</v>
      </c>
      <c r="F42" s="27" t="s">
        <v>71</v>
      </c>
      <c r="G42" s="27">
        <v>8</v>
      </c>
      <c r="H42" s="29"/>
      <c r="I42" s="29"/>
      <c r="J42" s="29"/>
      <c r="K42" s="29"/>
      <c r="L42" s="29"/>
      <c r="M42" s="29">
        <f t="shared" si="1"/>
        <v>8</v>
      </c>
      <c r="N42" s="31">
        <v>2</v>
      </c>
    </row>
    <row r="43" spans="1:14" x14ac:dyDescent="0.35">
      <c r="A43" s="26">
        <v>38</v>
      </c>
      <c r="B43" s="27" t="s">
        <v>16</v>
      </c>
      <c r="C43" s="27" t="s">
        <v>64</v>
      </c>
      <c r="D43" s="27" t="s">
        <v>97</v>
      </c>
      <c r="E43" s="27" t="s">
        <v>19</v>
      </c>
      <c r="F43" s="27" t="s">
        <v>71</v>
      </c>
      <c r="G43" s="27">
        <v>8</v>
      </c>
      <c r="H43" s="29"/>
      <c r="I43" s="29"/>
      <c r="J43" s="29"/>
      <c r="K43" s="29"/>
      <c r="L43" s="29"/>
      <c r="M43" s="29">
        <f t="shared" si="1"/>
        <v>8</v>
      </c>
      <c r="N43" s="31">
        <v>2</v>
      </c>
    </row>
    <row r="44" spans="1:14" x14ac:dyDescent="0.35">
      <c r="A44" s="26">
        <v>39</v>
      </c>
      <c r="B44" s="27" t="s">
        <v>29</v>
      </c>
      <c r="C44" s="27" t="s">
        <v>98</v>
      </c>
      <c r="D44" s="27" t="s">
        <v>99</v>
      </c>
      <c r="E44" s="27" t="s">
        <v>19</v>
      </c>
      <c r="F44" s="27" t="s">
        <v>71</v>
      </c>
      <c r="G44" s="27">
        <v>8</v>
      </c>
      <c r="H44" s="29"/>
      <c r="I44" s="29"/>
      <c r="J44" s="29"/>
      <c r="K44" s="29"/>
      <c r="L44" s="29"/>
      <c r="M44" s="29">
        <f t="shared" si="1"/>
        <v>8</v>
      </c>
      <c r="N44" s="31">
        <v>2</v>
      </c>
    </row>
    <row r="45" spans="1:14" x14ac:dyDescent="0.35">
      <c r="A45" s="26">
        <v>40</v>
      </c>
      <c r="B45" s="27" t="s">
        <v>51</v>
      </c>
      <c r="C45" s="27" t="s">
        <v>17</v>
      </c>
      <c r="D45" s="27" t="s">
        <v>100</v>
      </c>
      <c r="E45" s="27" t="s">
        <v>19</v>
      </c>
      <c r="F45" s="27" t="s">
        <v>71</v>
      </c>
      <c r="G45" s="27">
        <v>7</v>
      </c>
      <c r="H45" s="29"/>
      <c r="I45" s="29"/>
      <c r="J45" s="29"/>
      <c r="K45" s="29"/>
      <c r="L45" s="29"/>
      <c r="M45" s="29">
        <f t="shared" si="1"/>
        <v>7</v>
      </c>
      <c r="N45" s="31">
        <v>3</v>
      </c>
    </row>
    <row r="46" spans="1:14" x14ac:dyDescent="0.35">
      <c r="A46" s="26">
        <v>41</v>
      </c>
      <c r="B46" s="27" t="s">
        <v>51</v>
      </c>
      <c r="C46" s="27" t="s">
        <v>101</v>
      </c>
      <c r="D46" s="27" t="s">
        <v>102</v>
      </c>
      <c r="E46" s="27" t="s">
        <v>19</v>
      </c>
      <c r="F46" s="27" t="s">
        <v>71</v>
      </c>
      <c r="G46" s="27">
        <v>7</v>
      </c>
      <c r="H46" s="29"/>
      <c r="I46" s="29"/>
      <c r="J46" s="29"/>
      <c r="K46" s="29"/>
      <c r="L46" s="29"/>
      <c r="M46" s="29">
        <f t="shared" si="1"/>
        <v>7</v>
      </c>
      <c r="N46" s="31">
        <v>3</v>
      </c>
    </row>
    <row r="47" spans="1:14" x14ac:dyDescent="0.35">
      <c r="A47" s="26">
        <v>42</v>
      </c>
      <c r="B47" s="27" t="s">
        <v>16</v>
      </c>
      <c r="C47" s="27" t="s">
        <v>103</v>
      </c>
      <c r="D47" s="27" t="s">
        <v>104</v>
      </c>
      <c r="E47" s="27" t="s">
        <v>19</v>
      </c>
      <c r="F47" s="27" t="s">
        <v>71</v>
      </c>
      <c r="G47" s="27">
        <v>7</v>
      </c>
      <c r="H47" s="29"/>
      <c r="I47" s="29"/>
      <c r="J47" s="29"/>
      <c r="K47" s="29"/>
      <c r="L47" s="29"/>
      <c r="M47" s="29">
        <f t="shared" si="1"/>
        <v>7</v>
      </c>
      <c r="N47" s="31">
        <v>3</v>
      </c>
    </row>
    <row r="48" spans="1:14" x14ac:dyDescent="0.35">
      <c r="A48" s="26">
        <v>43</v>
      </c>
      <c r="B48" s="27" t="s">
        <v>51</v>
      </c>
      <c r="C48" s="27" t="s">
        <v>105</v>
      </c>
      <c r="D48" s="27" t="s">
        <v>106</v>
      </c>
      <c r="E48" s="27" t="s">
        <v>19</v>
      </c>
      <c r="F48" s="27" t="s">
        <v>71</v>
      </c>
      <c r="G48" s="27">
        <v>7</v>
      </c>
      <c r="H48" s="29"/>
      <c r="I48" s="29"/>
      <c r="J48" s="29"/>
      <c r="K48" s="29"/>
      <c r="L48" s="29"/>
      <c r="M48" s="29">
        <f t="shared" si="1"/>
        <v>7</v>
      </c>
      <c r="N48" s="31">
        <v>3</v>
      </c>
    </row>
    <row r="49" spans="1:14" x14ac:dyDescent="0.35">
      <c r="A49" s="26">
        <v>44</v>
      </c>
      <c r="B49" s="27" t="s">
        <v>29</v>
      </c>
      <c r="C49" s="27" t="s">
        <v>107</v>
      </c>
      <c r="D49" s="27" t="s">
        <v>108</v>
      </c>
      <c r="E49" s="27" t="s">
        <v>19</v>
      </c>
      <c r="F49" s="27" t="s">
        <v>71</v>
      </c>
      <c r="G49" s="27"/>
      <c r="H49" s="29"/>
      <c r="I49" s="29"/>
      <c r="J49" s="29">
        <v>6.3</v>
      </c>
      <c r="K49" s="29"/>
      <c r="L49" s="29"/>
      <c r="M49" s="29">
        <f t="shared" si="1"/>
        <v>6.3</v>
      </c>
      <c r="N49" s="31">
        <v>1</v>
      </c>
    </row>
    <row r="50" spans="1:14" x14ac:dyDescent="0.35">
      <c r="A50" s="26">
        <v>45</v>
      </c>
      <c r="B50" s="27" t="s">
        <v>29</v>
      </c>
      <c r="C50" s="27" t="s">
        <v>37</v>
      </c>
      <c r="D50" s="27" t="s">
        <v>109</v>
      </c>
      <c r="E50" s="27" t="s">
        <v>19</v>
      </c>
      <c r="F50" s="27" t="s">
        <v>71</v>
      </c>
      <c r="G50" s="27"/>
      <c r="H50" s="29"/>
      <c r="I50" s="29"/>
      <c r="J50" s="29">
        <v>4.5</v>
      </c>
      <c r="K50" s="29"/>
      <c r="L50" s="29"/>
      <c r="M50" s="29">
        <f t="shared" si="1"/>
        <v>4.5</v>
      </c>
      <c r="N50" s="31">
        <v>2</v>
      </c>
    </row>
    <row r="51" spans="1:14" x14ac:dyDescent="0.35">
      <c r="A51" s="26">
        <v>46</v>
      </c>
      <c r="B51" s="27" t="s">
        <v>51</v>
      </c>
      <c r="C51" s="27" t="s">
        <v>110</v>
      </c>
      <c r="D51" s="27" t="s">
        <v>111</v>
      </c>
      <c r="E51" s="27" t="s">
        <v>19</v>
      </c>
      <c r="F51" s="27" t="s">
        <v>112</v>
      </c>
      <c r="G51" s="27">
        <v>6.75</v>
      </c>
      <c r="H51" s="29"/>
      <c r="I51" s="29"/>
      <c r="J51" s="29"/>
      <c r="K51" s="29"/>
      <c r="L51" s="29"/>
      <c r="M51" s="29">
        <f t="shared" ref="M51:M68" si="2">L51+K51+J51+I51+H51+G51</f>
        <v>6.75</v>
      </c>
      <c r="N51" s="31">
        <v>1</v>
      </c>
    </row>
    <row r="52" spans="1:14" x14ac:dyDescent="0.35">
      <c r="A52" s="26">
        <v>47</v>
      </c>
      <c r="B52" s="27" t="s">
        <v>51</v>
      </c>
      <c r="C52" s="27" t="s">
        <v>66</v>
      </c>
      <c r="D52" s="27" t="s">
        <v>113</v>
      </c>
      <c r="E52" s="27" t="s">
        <v>19</v>
      </c>
      <c r="F52" s="27" t="s">
        <v>112</v>
      </c>
      <c r="G52" s="27">
        <v>5.9</v>
      </c>
      <c r="H52" s="29"/>
      <c r="I52" s="29"/>
      <c r="J52" s="29"/>
      <c r="K52" s="29"/>
      <c r="L52" s="29"/>
      <c r="M52" s="29">
        <f t="shared" si="2"/>
        <v>5.9</v>
      </c>
      <c r="N52" s="31">
        <v>2</v>
      </c>
    </row>
    <row r="53" spans="1:14" x14ac:dyDescent="0.35">
      <c r="A53" s="26">
        <v>48</v>
      </c>
      <c r="B53" s="27" t="s">
        <v>51</v>
      </c>
      <c r="C53" s="27" t="s">
        <v>114</v>
      </c>
      <c r="D53" s="27" t="s">
        <v>115</v>
      </c>
      <c r="E53" s="27" t="s">
        <v>19</v>
      </c>
      <c r="F53" s="27" t="s">
        <v>112</v>
      </c>
      <c r="G53" s="27">
        <v>5.3</v>
      </c>
      <c r="H53" s="29"/>
      <c r="I53" s="29"/>
      <c r="J53" s="29"/>
      <c r="K53" s="29"/>
      <c r="L53" s="29"/>
      <c r="M53" s="29">
        <f t="shared" si="2"/>
        <v>5.3</v>
      </c>
      <c r="N53" s="31">
        <v>3</v>
      </c>
    </row>
    <row r="54" spans="1:14" x14ac:dyDescent="0.35">
      <c r="A54" s="26">
        <v>49</v>
      </c>
      <c r="B54" s="27" t="s">
        <v>90</v>
      </c>
      <c r="C54" s="27" t="s">
        <v>49</v>
      </c>
      <c r="D54" s="27" t="s">
        <v>116</v>
      </c>
      <c r="E54" s="27" t="s">
        <v>19</v>
      </c>
      <c r="F54" s="27" t="s">
        <v>112</v>
      </c>
      <c r="G54" s="27">
        <v>8.6</v>
      </c>
      <c r="H54" s="29"/>
      <c r="I54" s="29"/>
      <c r="J54" s="29"/>
      <c r="K54" s="29"/>
      <c r="L54" s="29"/>
      <c r="M54" s="29">
        <f t="shared" si="2"/>
        <v>8.6</v>
      </c>
      <c r="N54" s="31">
        <v>1</v>
      </c>
    </row>
    <row r="55" spans="1:14" x14ac:dyDescent="0.35">
      <c r="A55" s="26">
        <v>50</v>
      </c>
      <c r="B55" s="27" t="s">
        <v>90</v>
      </c>
      <c r="C55" s="27" t="s">
        <v>117</v>
      </c>
      <c r="D55" s="27" t="s">
        <v>118</v>
      </c>
      <c r="E55" s="27" t="s">
        <v>19</v>
      </c>
      <c r="F55" s="27" t="s">
        <v>112</v>
      </c>
      <c r="G55" s="27">
        <v>8.6</v>
      </c>
      <c r="H55" s="29"/>
      <c r="I55" s="29"/>
      <c r="J55" s="29"/>
      <c r="K55" s="29"/>
      <c r="L55" s="29"/>
      <c r="M55" s="29">
        <f t="shared" si="2"/>
        <v>8.6</v>
      </c>
      <c r="N55" s="31">
        <v>1</v>
      </c>
    </row>
    <row r="56" spans="1:14" x14ac:dyDescent="0.35">
      <c r="A56" s="26">
        <v>51</v>
      </c>
      <c r="B56" s="27" t="s">
        <v>90</v>
      </c>
      <c r="C56" s="27" t="s">
        <v>119</v>
      </c>
      <c r="D56" s="27" t="s">
        <v>120</v>
      </c>
      <c r="E56" s="27" t="s">
        <v>19</v>
      </c>
      <c r="F56" s="27" t="s">
        <v>112</v>
      </c>
      <c r="G56" s="27">
        <v>8.6</v>
      </c>
      <c r="H56" s="29"/>
      <c r="I56" s="29"/>
      <c r="J56" s="29"/>
      <c r="K56" s="29"/>
      <c r="L56" s="29"/>
      <c r="M56" s="29">
        <f t="shared" si="2"/>
        <v>8.6</v>
      </c>
      <c r="N56" s="31">
        <v>1</v>
      </c>
    </row>
    <row r="57" spans="1:14" x14ac:dyDescent="0.35">
      <c r="A57" s="26">
        <v>52</v>
      </c>
      <c r="B57" s="27" t="s">
        <v>21</v>
      </c>
      <c r="C57" s="27" t="s">
        <v>22</v>
      </c>
      <c r="D57" s="27" t="s">
        <v>121</v>
      </c>
      <c r="E57" s="27" t="s">
        <v>19</v>
      </c>
      <c r="F57" s="27" t="s">
        <v>112</v>
      </c>
      <c r="G57" s="27">
        <v>8.6</v>
      </c>
      <c r="H57" s="29"/>
      <c r="I57" s="29"/>
      <c r="J57" s="29"/>
      <c r="K57" s="29"/>
      <c r="L57" s="29"/>
      <c r="M57" s="29">
        <f t="shared" si="2"/>
        <v>8.6</v>
      </c>
      <c r="N57" s="31">
        <v>1</v>
      </c>
    </row>
    <row r="58" spans="1:14" x14ac:dyDescent="0.35">
      <c r="A58" s="26">
        <v>53</v>
      </c>
      <c r="B58" s="27" t="s">
        <v>16</v>
      </c>
      <c r="C58" s="27" t="s">
        <v>122</v>
      </c>
      <c r="D58" s="27" t="s">
        <v>123</v>
      </c>
      <c r="E58" s="27" t="s">
        <v>19</v>
      </c>
      <c r="F58" s="27" t="s">
        <v>112</v>
      </c>
      <c r="G58" s="27">
        <v>7.5</v>
      </c>
      <c r="H58" s="29"/>
      <c r="I58" s="29"/>
      <c r="J58" s="29"/>
      <c r="K58" s="29"/>
      <c r="L58" s="29"/>
      <c r="M58" s="29">
        <f t="shared" si="2"/>
        <v>7.5</v>
      </c>
      <c r="N58" s="31">
        <v>2</v>
      </c>
    </row>
    <row r="59" spans="1:14" x14ac:dyDescent="0.35">
      <c r="A59" s="26">
        <v>54</v>
      </c>
      <c r="B59" s="27" t="s">
        <v>90</v>
      </c>
      <c r="C59" s="27" t="s">
        <v>124</v>
      </c>
      <c r="D59" s="27" t="s">
        <v>125</v>
      </c>
      <c r="E59" s="27" t="s">
        <v>19</v>
      </c>
      <c r="F59" s="27" t="s">
        <v>112</v>
      </c>
      <c r="G59" s="27">
        <v>7.5</v>
      </c>
      <c r="H59" s="29"/>
      <c r="I59" s="29"/>
      <c r="J59" s="29"/>
      <c r="K59" s="29"/>
      <c r="L59" s="29"/>
      <c r="M59" s="29">
        <f t="shared" si="2"/>
        <v>7.5</v>
      </c>
      <c r="N59" s="31">
        <v>2</v>
      </c>
    </row>
    <row r="60" spans="1:14" x14ac:dyDescent="0.35">
      <c r="A60" s="26">
        <v>55</v>
      </c>
      <c r="B60" s="27" t="s">
        <v>16</v>
      </c>
      <c r="C60" s="27" t="s">
        <v>119</v>
      </c>
      <c r="D60" s="27" t="s">
        <v>126</v>
      </c>
      <c r="E60" s="27" t="s">
        <v>19</v>
      </c>
      <c r="F60" s="27" t="s">
        <v>112</v>
      </c>
      <c r="G60" s="27">
        <v>7.5</v>
      </c>
      <c r="H60" s="29"/>
      <c r="I60" s="29"/>
      <c r="J60" s="29"/>
      <c r="K60" s="29"/>
      <c r="L60" s="29"/>
      <c r="M60" s="29">
        <f t="shared" si="2"/>
        <v>7.5</v>
      </c>
      <c r="N60" s="31">
        <v>2</v>
      </c>
    </row>
    <row r="61" spans="1:14" x14ac:dyDescent="0.35">
      <c r="A61" s="26">
        <v>56</v>
      </c>
      <c r="B61" s="27" t="s">
        <v>51</v>
      </c>
      <c r="C61" s="27" t="s">
        <v>39</v>
      </c>
      <c r="D61" s="27" t="s">
        <v>127</v>
      </c>
      <c r="E61" s="27" t="s">
        <v>19</v>
      </c>
      <c r="F61" s="27" t="s">
        <v>112</v>
      </c>
      <c r="G61" s="27">
        <v>7.5</v>
      </c>
      <c r="H61" s="29"/>
      <c r="I61" s="29"/>
      <c r="J61" s="29"/>
      <c r="K61" s="29"/>
      <c r="L61" s="29"/>
      <c r="M61" s="29">
        <f t="shared" si="2"/>
        <v>7.5</v>
      </c>
      <c r="N61" s="31">
        <v>2</v>
      </c>
    </row>
    <row r="62" spans="1:14" x14ac:dyDescent="0.35">
      <c r="A62" s="26">
        <v>57</v>
      </c>
      <c r="B62" s="27" t="s">
        <v>51</v>
      </c>
      <c r="C62" s="27" t="s">
        <v>47</v>
      </c>
      <c r="D62" s="27" t="s">
        <v>96</v>
      </c>
      <c r="E62" s="27" t="s">
        <v>19</v>
      </c>
      <c r="F62" s="27" t="s">
        <v>112</v>
      </c>
      <c r="G62" s="27">
        <v>6.9</v>
      </c>
      <c r="H62" s="29"/>
      <c r="I62" s="29"/>
      <c r="J62" s="29"/>
      <c r="K62" s="29"/>
      <c r="L62" s="29"/>
      <c r="M62" s="29">
        <f t="shared" si="2"/>
        <v>6.9</v>
      </c>
      <c r="N62" s="31">
        <v>3</v>
      </c>
    </row>
    <row r="63" spans="1:14" x14ac:dyDescent="0.35">
      <c r="A63" s="26">
        <v>58</v>
      </c>
      <c r="B63" s="27" t="s">
        <v>90</v>
      </c>
      <c r="C63" s="27" t="s">
        <v>110</v>
      </c>
      <c r="D63" s="27" t="s">
        <v>128</v>
      </c>
      <c r="E63" s="27" t="s">
        <v>19</v>
      </c>
      <c r="F63" s="27" t="s">
        <v>112</v>
      </c>
      <c r="G63" s="27">
        <v>6.9</v>
      </c>
      <c r="H63" s="29"/>
      <c r="I63" s="29"/>
      <c r="J63" s="29"/>
      <c r="K63" s="29"/>
      <c r="L63" s="29"/>
      <c r="M63" s="29">
        <f t="shared" si="2"/>
        <v>6.9</v>
      </c>
      <c r="N63" s="31">
        <v>3</v>
      </c>
    </row>
    <row r="64" spans="1:14" x14ac:dyDescent="0.35">
      <c r="A64" s="26">
        <v>59</v>
      </c>
      <c r="B64" s="27" t="s">
        <v>51</v>
      </c>
      <c r="C64" s="27" t="s">
        <v>76</v>
      </c>
      <c r="D64" s="27" t="s">
        <v>129</v>
      </c>
      <c r="E64" s="27" t="s">
        <v>19</v>
      </c>
      <c r="F64" s="27" t="s">
        <v>112</v>
      </c>
      <c r="G64" s="29">
        <v>6.9</v>
      </c>
      <c r="H64" s="29"/>
      <c r="I64" s="29"/>
      <c r="J64" s="29"/>
      <c r="K64" s="29"/>
      <c r="L64" s="29"/>
      <c r="M64" s="29">
        <f t="shared" si="2"/>
        <v>6.9</v>
      </c>
      <c r="N64" s="31">
        <v>3</v>
      </c>
    </row>
    <row r="65" spans="1:14" x14ac:dyDescent="0.35">
      <c r="A65" s="26">
        <v>60</v>
      </c>
      <c r="B65" s="27" t="s">
        <v>51</v>
      </c>
      <c r="C65" s="27" t="s">
        <v>58</v>
      </c>
      <c r="D65" s="27" t="s">
        <v>130</v>
      </c>
      <c r="E65" s="27" t="s">
        <v>19</v>
      </c>
      <c r="F65" s="27" t="s">
        <v>112</v>
      </c>
      <c r="G65" s="27">
        <v>6.9</v>
      </c>
      <c r="H65" s="29"/>
      <c r="I65" s="29"/>
      <c r="J65" s="29"/>
      <c r="K65" s="29"/>
      <c r="L65" s="29"/>
      <c r="M65" s="29">
        <f t="shared" si="2"/>
        <v>6.9</v>
      </c>
      <c r="N65" s="31">
        <v>3</v>
      </c>
    </row>
    <row r="66" spans="1:14" x14ac:dyDescent="0.35">
      <c r="A66" s="26">
        <v>61</v>
      </c>
      <c r="B66" s="27" t="s">
        <v>16</v>
      </c>
      <c r="C66" s="27" t="s">
        <v>131</v>
      </c>
      <c r="D66" s="27" t="s">
        <v>49</v>
      </c>
      <c r="E66" s="27" t="s">
        <v>19</v>
      </c>
      <c r="F66" s="27" t="s">
        <v>112</v>
      </c>
      <c r="G66" s="27">
        <v>6.9</v>
      </c>
      <c r="H66" s="29"/>
      <c r="I66" s="29"/>
      <c r="J66" s="29"/>
      <c r="K66" s="29"/>
      <c r="L66" s="29"/>
      <c r="M66" s="29">
        <f t="shared" si="2"/>
        <v>6.9</v>
      </c>
      <c r="N66" s="31">
        <v>3</v>
      </c>
    </row>
    <row r="67" spans="1:14" x14ac:dyDescent="0.35">
      <c r="A67" s="26">
        <v>62</v>
      </c>
      <c r="B67" s="27" t="s">
        <v>90</v>
      </c>
      <c r="C67" s="27" t="s">
        <v>132</v>
      </c>
      <c r="D67" s="27" t="s">
        <v>133</v>
      </c>
      <c r="E67" s="27" t="s">
        <v>19</v>
      </c>
      <c r="F67" s="27" t="s">
        <v>112</v>
      </c>
      <c r="G67" s="27"/>
      <c r="H67" s="29"/>
      <c r="I67" s="29">
        <v>9</v>
      </c>
      <c r="J67" s="29"/>
      <c r="K67" s="29"/>
      <c r="L67" s="29"/>
      <c r="M67" s="29">
        <f t="shared" si="2"/>
        <v>9</v>
      </c>
      <c r="N67" s="31">
        <v>1</v>
      </c>
    </row>
    <row r="68" spans="1:14" x14ac:dyDescent="0.35">
      <c r="A68" s="26">
        <v>63</v>
      </c>
      <c r="B68" s="27" t="s">
        <v>90</v>
      </c>
      <c r="C68" s="27" t="s">
        <v>134</v>
      </c>
      <c r="D68" s="27" t="s">
        <v>135</v>
      </c>
      <c r="E68" s="27" t="s">
        <v>19</v>
      </c>
      <c r="F68" s="27" t="s">
        <v>112</v>
      </c>
      <c r="G68" s="27"/>
      <c r="H68" s="29"/>
      <c r="I68" s="29"/>
      <c r="J68" s="29">
        <v>8.3000000000000007</v>
      </c>
      <c r="K68" s="29"/>
      <c r="L68" s="29"/>
      <c r="M68" s="29">
        <f t="shared" si="2"/>
        <v>8.3000000000000007</v>
      </c>
      <c r="N68" s="31">
        <v>1</v>
      </c>
    </row>
    <row r="69" spans="1:14" x14ac:dyDescent="0.35">
      <c r="A69" s="26">
        <v>64</v>
      </c>
      <c r="B69" s="27" t="s">
        <v>32</v>
      </c>
      <c r="C69" s="27" t="s">
        <v>43</v>
      </c>
      <c r="D69" s="27" t="s">
        <v>136</v>
      </c>
      <c r="E69" s="27" t="s">
        <v>19</v>
      </c>
      <c r="F69" s="27" t="s">
        <v>137</v>
      </c>
      <c r="G69" s="27">
        <v>8.1999999999999993</v>
      </c>
      <c r="H69" s="29"/>
      <c r="I69" s="29"/>
      <c r="J69" s="29"/>
      <c r="K69" s="29"/>
      <c r="L69" s="29"/>
      <c r="M69" s="29">
        <f t="shared" ref="M69:M98" si="3">L69+K69+J69+I69+H69+G69</f>
        <v>8.1999999999999993</v>
      </c>
      <c r="N69" s="31">
        <v>1</v>
      </c>
    </row>
    <row r="70" spans="1:14" x14ac:dyDescent="0.35">
      <c r="A70" s="26">
        <v>65</v>
      </c>
      <c r="B70" s="27" t="s">
        <v>21</v>
      </c>
      <c r="C70" s="27" t="s">
        <v>66</v>
      </c>
      <c r="D70" s="27" t="s">
        <v>138</v>
      </c>
      <c r="E70" s="27" t="s">
        <v>19</v>
      </c>
      <c r="F70" s="27" t="s">
        <v>137</v>
      </c>
      <c r="G70" s="27">
        <v>7.7</v>
      </c>
      <c r="H70" s="29"/>
      <c r="I70" s="29"/>
      <c r="J70" s="29"/>
      <c r="K70" s="29"/>
      <c r="L70" s="29"/>
      <c r="M70" s="29">
        <f t="shared" si="3"/>
        <v>7.7</v>
      </c>
      <c r="N70" s="31">
        <v>2</v>
      </c>
    </row>
    <row r="71" spans="1:14" x14ac:dyDescent="0.35">
      <c r="A71" s="26">
        <v>66</v>
      </c>
      <c r="B71" s="27" t="s">
        <v>32</v>
      </c>
      <c r="C71" s="27" t="s">
        <v>139</v>
      </c>
      <c r="D71" s="27" t="s">
        <v>140</v>
      </c>
      <c r="E71" s="27" t="s">
        <v>19</v>
      </c>
      <c r="F71" s="27" t="s">
        <v>137</v>
      </c>
      <c r="G71" s="27">
        <v>7.7</v>
      </c>
      <c r="H71" s="29"/>
      <c r="I71" s="29"/>
      <c r="J71" s="29"/>
      <c r="K71" s="29"/>
      <c r="L71" s="29"/>
      <c r="M71" s="29">
        <f t="shared" si="3"/>
        <v>7.7</v>
      </c>
      <c r="N71" s="31">
        <v>2</v>
      </c>
    </row>
    <row r="72" spans="1:14" x14ac:dyDescent="0.35">
      <c r="A72" s="26">
        <v>67</v>
      </c>
      <c r="B72" s="27" t="s">
        <v>21</v>
      </c>
      <c r="C72" s="27" t="s">
        <v>141</v>
      </c>
      <c r="D72" s="27" t="s">
        <v>142</v>
      </c>
      <c r="E72" s="27" t="s">
        <v>19</v>
      </c>
      <c r="F72" s="27" t="s">
        <v>137</v>
      </c>
      <c r="G72" s="27">
        <v>7.7</v>
      </c>
      <c r="H72" s="29"/>
      <c r="I72" s="29"/>
      <c r="J72" s="29"/>
      <c r="K72" s="29"/>
      <c r="L72" s="29"/>
      <c r="M72" s="29">
        <f t="shared" si="3"/>
        <v>7.7</v>
      </c>
      <c r="N72" s="31">
        <v>2</v>
      </c>
    </row>
    <row r="73" spans="1:14" x14ac:dyDescent="0.35">
      <c r="A73" s="26">
        <v>68</v>
      </c>
      <c r="B73" s="27" t="s">
        <v>21</v>
      </c>
      <c r="C73" s="27" t="s">
        <v>143</v>
      </c>
      <c r="D73" s="27" t="s">
        <v>142</v>
      </c>
      <c r="E73" s="27" t="s">
        <v>19</v>
      </c>
      <c r="F73" s="27" t="s">
        <v>137</v>
      </c>
      <c r="G73" s="27">
        <v>6.4</v>
      </c>
      <c r="H73" s="29"/>
      <c r="I73" s="29"/>
      <c r="J73" s="29"/>
      <c r="K73" s="29"/>
      <c r="L73" s="29"/>
      <c r="M73" s="29">
        <f t="shared" si="3"/>
        <v>6.4</v>
      </c>
      <c r="N73" s="31">
        <v>3</v>
      </c>
    </row>
    <row r="74" spans="1:14" x14ac:dyDescent="0.35">
      <c r="A74" s="26">
        <v>69</v>
      </c>
      <c r="B74" s="27" t="s">
        <v>51</v>
      </c>
      <c r="C74" s="27" t="s">
        <v>144</v>
      </c>
      <c r="D74" s="27" t="s">
        <v>145</v>
      </c>
      <c r="E74" s="27" t="s">
        <v>19</v>
      </c>
      <c r="F74" s="27" t="s">
        <v>137</v>
      </c>
      <c r="G74" s="27">
        <v>6.4</v>
      </c>
      <c r="H74" s="29"/>
      <c r="I74" s="29"/>
      <c r="J74" s="29"/>
      <c r="K74" s="29"/>
      <c r="L74" s="29"/>
      <c r="M74" s="29">
        <f t="shared" si="3"/>
        <v>6.4</v>
      </c>
      <c r="N74" s="31">
        <v>3</v>
      </c>
    </row>
    <row r="75" spans="1:14" x14ac:dyDescent="0.35">
      <c r="A75" s="26">
        <v>70</v>
      </c>
      <c r="B75" s="27" t="s">
        <v>26</v>
      </c>
      <c r="C75" s="27" t="s">
        <v>146</v>
      </c>
      <c r="D75" s="27" t="s">
        <v>104</v>
      </c>
      <c r="E75" s="27" t="s">
        <v>19</v>
      </c>
      <c r="F75" s="27" t="s">
        <v>137</v>
      </c>
      <c r="G75" s="27"/>
      <c r="H75" s="29"/>
      <c r="I75" s="29">
        <v>6.8</v>
      </c>
      <c r="J75" s="29"/>
      <c r="K75" s="29"/>
      <c r="L75" s="29"/>
      <c r="M75" s="29">
        <f t="shared" si="3"/>
        <v>6.8</v>
      </c>
      <c r="N75" s="31">
        <v>1</v>
      </c>
    </row>
    <row r="76" spans="1:14" x14ac:dyDescent="0.35">
      <c r="A76" s="26">
        <v>71</v>
      </c>
      <c r="B76" s="27" t="s">
        <v>26</v>
      </c>
      <c r="C76" s="27" t="s">
        <v>37</v>
      </c>
      <c r="D76" s="27" t="s">
        <v>147</v>
      </c>
      <c r="E76" s="27" t="s">
        <v>19</v>
      </c>
      <c r="F76" s="27" t="s">
        <v>137</v>
      </c>
      <c r="G76" s="27"/>
      <c r="H76" s="29"/>
      <c r="I76" s="29">
        <v>5.0999999999999996</v>
      </c>
      <c r="J76" s="29"/>
      <c r="K76" s="29"/>
      <c r="L76" s="29"/>
      <c r="M76" s="29">
        <f t="shared" si="3"/>
        <v>5.0999999999999996</v>
      </c>
      <c r="N76" s="31">
        <v>2</v>
      </c>
    </row>
    <row r="77" spans="1:14" x14ac:dyDescent="0.35">
      <c r="A77" s="26">
        <v>72</v>
      </c>
      <c r="B77" s="27" t="s">
        <v>32</v>
      </c>
      <c r="C77" s="27" t="s">
        <v>148</v>
      </c>
      <c r="D77" s="27" t="s">
        <v>149</v>
      </c>
      <c r="E77" s="27" t="s">
        <v>19</v>
      </c>
      <c r="F77" s="27" t="s">
        <v>137</v>
      </c>
      <c r="G77" s="27">
        <v>8</v>
      </c>
      <c r="H77" s="29"/>
      <c r="I77" s="29"/>
      <c r="J77" s="29"/>
      <c r="K77" s="29"/>
      <c r="L77" s="29"/>
      <c r="M77" s="29">
        <f t="shared" si="3"/>
        <v>8</v>
      </c>
      <c r="N77" s="31">
        <v>1</v>
      </c>
    </row>
    <row r="78" spans="1:14" x14ac:dyDescent="0.35">
      <c r="A78" s="26">
        <v>73</v>
      </c>
      <c r="B78" s="27" t="s">
        <v>84</v>
      </c>
      <c r="C78" s="27" t="s">
        <v>150</v>
      </c>
      <c r="D78" s="27" t="s">
        <v>151</v>
      </c>
      <c r="E78" s="27" t="s">
        <v>19</v>
      </c>
      <c r="F78" s="27" t="s">
        <v>137</v>
      </c>
      <c r="G78" s="27">
        <v>8</v>
      </c>
      <c r="H78" s="29"/>
      <c r="I78" s="29"/>
      <c r="J78" s="29"/>
      <c r="K78" s="29"/>
      <c r="L78" s="29"/>
      <c r="M78" s="29">
        <f t="shared" si="3"/>
        <v>8</v>
      </c>
      <c r="N78" s="31">
        <v>1</v>
      </c>
    </row>
    <row r="79" spans="1:14" x14ac:dyDescent="0.35">
      <c r="A79" s="26">
        <v>74</v>
      </c>
      <c r="B79" s="27" t="s">
        <v>84</v>
      </c>
      <c r="C79" s="27" t="s">
        <v>152</v>
      </c>
      <c r="D79" s="27" t="s">
        <v>153</v>
      </c>
      <c r="E79" s="27" t="s">
        <v>19</v>
      </c>
      <c r="F79" s="27" t="s">
        <v>137</v>
      </c>
      <c r="G79" s="27">
        <v>8</v>
      </c>
      <c r="H79" s="29"/>
      <c r="I79" s="29"/>
      <c r="J79" s="29"/>
      <c r="K79" s="29"/>
      <c r="L79" s="29"/>
      <c r="M79" s="29">
        <f t="shared" si="3"/>
        <v>8</v>
      </c>
      <c r="N79" s="31">
        <v>1</v>
      </c>
    </row>
    <row r="80" spans="1:14" x14ac:dyDescent="0.35">
      <c r="A80" s="26">
        <v>75</v>
      </c>
      <c r="B80" s="27" t="s">
        <v>21</v>
      </c>
      <c r="C80" s="27" t="s">
        <v>154</v>
      </c>
      <c r="D80" s="27" t="s">
        <v>155</v>
      </c>
      <c r="E80" s="27" t="s">
        <v>19</v>
      </c>
      <c r="F80" s="27" t="s">
        <v>137</v>
      </c>
      <c r="G80" s="27">
        <v>6.2</v>
      </c>
      <c r="H80" s="29"/>
      <c r="I80" s="29"/>
      <c r="J80" s="29"/>
      <c r="K80" s="29"/>
      <c r="L80" s="29"/>
      <c r="M80" s="29">
        <f t="shared" si="3"/>
        <v>6.2</v>
      </c>
      <c r="N80" s="31">
        <v>2</v>
      </c>
    </row>
    <row r="81" spans="1:14" x14ac:dyDescent="0.35">
      <c r="A81" s="26">
        <v>76</v>
      </c>
      <c r="B81" s="27" t="s">
        <v>21</v>
      </c>
      <c r="C81" s="27" t="s">
        <v>88</v>
      </c>
      <c r="D81" s="27" t="s">
        <v>156</v>
      </c>
      <c r="E81" s="27" t="s">
        <v>19</v>
      </c>
      <c r="F81" s="27" t="s">
        <v>137</v>
      </c>
      <c r="G81" s="27">
        <v>6.2</v>
      </c>
      <c r="H81" s="29"/>
      <c r="I81" s="29"/>
      <c r="J81" s="29"/>
      <c r="K81" s="29"/>
      <c r="L81" s="29"/>
      <c r="M81" s="29">
        <f t="shared" si="3"/>
        <v>6.2</v>
      </c>
      <c r="N81" s="31">
        <v>2</v>
      </c>
    </row>
    <row r="82" spans="1:14" x14ac:dyDescent="0.35">
      <c r="A82" s="26">
        <v>77</v>
      </c>
      <c r="B82" s="27" t="s">
        <v>51</v>
      </c>
      <c r="C82" s="27" t="s">
        <v>157</v>
      </c>
      <c r="D82" s="27" t="s">
        <v>158</v>
      </c>
      <c r="E82" s="27" t="s">
        <v>19</v>
      </c>
      <c r="F82" s="27" t="s">
        <v>137</v>
      </c>
      <c r="G82" s="27">
        <v>5.0999999999999996</v>
      </c>
      <c r="H82" s="29"/>
      <c r="I82" s="29"/>
      <c r="J82" s="29"/>
      <c r="K82" s="29"/>
      <c r="L82" s="29"/>
      <c r="M82" s="29">
        <f t="shared" si="3"/>
        <v>5.0999999999999996</v>
      </c>
      <c r="N82" s="31">
        <v>3</v>
      </c>
    </row>
    <row r="83" spans="1:14" x14ac:dyDescent="0.35">
      <c r="A83" s="26">
        <v>78</v>
      </c>
      <c r="B83" s="27" t="s">
        <v>26</v>
      </c>
      <c r="C83" s="27" t="s">
        <v>159</v>
      </c>
      <c r="D83" s="27" t="s">
        <v>160</v>
      </c>
      <c r="E83" s="27" t="s">
        <v>19</v>
      </c>
      <c r="F83" s="27" t="s">
        <v>137</v>
      </c>
      <c r="G83" s="27"/>
      <c r="H83" s="29">
        <v>6.8</v>
      </c>
      <c r="I83" s="29"/>
      <c r="J83" s="29"/>
      <c r="K83" s="29"/>
      <c r="L83" s="29"/>
      <c r="M83" s="29">
        <f t="shared" si="3"/>
        <v>6.8</v>
      </c>
      <c r="N83" s="31">
        <v>1</v>
      </c>
    </row>
    <row r="84" spans="1:14" x14ac:dyDescent="0.35">
      <c r="A84" s="26">
        <v>79</v>
      </c>
      <c r="B84" s="27" t="s">
        <v>26</v>
      </c>
      <c r="C84" s="27" t="s">
        <v>24</v>
      </c>
      <c r="D84" s="27" t="s">
        <v>161</v>
      </c>
      <c r="E84" s="27" t="s">
        <v>19</v>
      </c>
      <c r="F84" s="27" t="s">
        <v>137</v>
      </c>
      <c r="G84" s="27"/>
      <c r="H84" s="29"/>
      <c r="I84" s="29">
        <v>6</v>
      </c>
      <c r="J84" s="29"/>
      <c r="K84" s="29"/>
      <c r="L84" s="29"/>
      <c r="M84" s="29">
        <f t="shared" si="3"/>
        <v>6</v>
      </c>
      <c r="N84" s="31">
        <v>1</v>
      </c>
    </row>
    <row r="85" spans="1:14" x14ac:dyDescent="0.35">
      <c r="A85" s="26">
        <v>80</v>
      </c>
      <c r="B85" s="27" t="s">
        <v>84</v>
      </c>
      <c r="C85" s="27" t="s">
        <v>43</v>
      </c>
      <c r="D85" s="27" t="s">
        <v>162</v>
      </c>
      <c r="E85" s="27" t="s">
        <v>19</v>
      </c>
      <c r="F85" s="27" t="s">
        <v>137</v>
      </c>
      <c r="G85" s="27"/>
      <c r="H85" s="29"/>
      <c r="I85" s="29">
        <v>6</v>
      </c>
      <c r="J85" s="29"/>
      <c r="K85" s="29"/>
      <c r="L85" s="29"/>
      <c r="M85" s="29">
        <f t="shared" si="3"/>
        <v>6</v>
      </c>
      <c r="N85" s="31">
        <v>1</v>
      </c>
    </row>
    <row r="86" spans="1:14" x14ac:dyDescent="0.35">
      <c r="A86" s="26">
        <v>81</v>
      </c>
      <c r="B86" s="27" t="s">
        <v>163</v>
      </c>
      <c r="C86" s="27" t="s">
        <v>24</v>
      </c>
      <c r="D86" s="27" t="s">
        <v>164</v>
      </c>
      <c r="E86" s="27" t="s">
        <v>19</v>
      </c>
      <c r="F86" s="27" t="s">
        <v>137</v>
      </c>
      <c r="G86" s="27"/>
      <c r="H86" s="29"/>
      <c r="I86" s="29">
        <v>6</v>
      </c>
      <c r="J86" s="29"/>
      <c r="K86" s="29"/>
      <c r="L86" s="29"/>
      <c r="M86" s="29">
        <f t="shared" si="3"/>
        <v>6</v>
      </c>
      <c r="N86" s="31">
        <v>1</v>
      </c>
    </row>
    <row r="87" spans="1:14" x14ac:dyDescent="0.35">
      <c r="A87" s="26">
        <v>82</v>
      </c>
      <c r="B87" s="27" t="s">
        <v>26</v>
      </c>
      <c r="C87" s="27" t="s">
        <v>41</v>
      </c>
      <c r="D87" s="27" t="s">
        <v>165</v>
      </c>
      <c r="E87" s="27" t="s">
        <v>19</v>
      </c>
      <c r="F87" s="27" t="s">
        <v>137</v>
      </c>
      <c r="G87" s="27"/>
      <c r="H87" s="29"/>
      <c r="I87" s="29">
        <v>5.4</v>
      </c>
      <c r="J87" s="29"/>
      <c r="K87" s="29"/>
      <c r="L87" s="29"/>
      <c r="M87" s="29">
        <f t="shared" si="3"/>
        <v>5.4</v>
      </c>
      <c r="N87" s="31">
        <v>2</v>
      </c>
    </row>
    <row r="88" spans="1:14" x14ac:dyDescent="0.35">
      <c r="A88" s="26">
        <v>83</v>
      </c>
      <c r="B88" s="27" t="s">
        <v>26</v>
      </c>
      <c r="C88" s="27" t="s">
        <v>117</v>
      </c>
      <c r="D88" s="27" t="s">
        <v>161</v>
      </c>
      <c r="E88" s="27" t="s">
        <v>19</v>
      </c>
      <c r="F88" s="27" t="s">
        <v>137</v>
      </c>
      <c r="G88" s="27"/>
      <c r="H88" s="29"/>
      <c r="I88" s="29">
        <v>5.4</v>
      </c>
      <c r="J88" s="29"/>
      <c r="K88" s="29"/>
      <c r="L88" s="29"/>
      <c r="M88" s="29">
        <f t="shared" si="3"/>
        <v>5.4</v>
      </c>
      <c r="N88" s="31">
        <v>2</v>
      </c>
    </row>
    <row r="89" spans="1:14" x14ac:dyDescent="0.35">
      <c r="A89" s="26">
        <v>84</v>
      </c>
      <c r="B89" s="27" t="s">
        <v>90</v>
      </c>
      <c r="C89" s="27" t="s">
        <v>101</v>
      </c>
      <c r="D89" s="27" t="s">
        <v>166</v>
      </c>
      <c r="E89" s="27" t="s">
        <v>19</v>
      </c>
      <c r="F89" s="27" t="s">
        <v>137</v>
      </c>
      <c r="G89" s="27"/>
      <c r="H89" s="29"/>
      <c r="I89" s="29">
        <v>3.9</v>
      </c>
      <c r="J89" s="29"/>
      <c r="K89" s="29"/>
      <c r="L89" s="29"/>
      <c r="M89" s="29">
        <f t="shared" si="3"/>
        <v>3.9</v>
      </c>
      <c r="N89" s="31">
        <v>3</v>
      </c>
    </row>
    <row r="90" spans="1:14" x14ac:dyDescent="0.35">
      <c r="A90" s="26">
        <v>85</v>
      </c>
      <c r="B90" s="27" t="s">
        <v>163</v>
      </c>
      <c r="C90" s="27" t="s">
        <v>144</v>
      </c>
      <c r="D90" s="27" t="s">
        <v>167</v>
      </c>
      <c r="E90" s="27" t="s">
        <v>19</v>
      </c>
      <c r="F90" s="27" t="s">
        <v>137</v>
      </c>
      <c r="G90" s="27"/>
      <c r="H90" s="29"/>
      <c r="I90" s="29">
        <v>3.9</v>
      </c>
      <c r="J90" s="29"/>
      <c r="K90" s="29"/>
      <c r="L90" s="29"/>
      <c r="M90" s="29">
        <f t="shared" si="3"/>
        <v>3.9</v>
      </c>
      <c r="N90" s="31">
        <v>3</v>
      </c>
    </row>
    <row r="91" spans="1:14" x14ac:dyDescent="0.35">
      <c r="A91" s="26">
        <v>86</v>
      </c>
      <c r="B91" s="27" t="s">
        <v>26</v>
      </c>
      <c r="C91" s="27" t="s">
        <v>56</v>
      </c>
      <c r="D91" s="27" t="s">
        <v>168</v>
      </c>
      <c r="E91" s="27" t="s">
        <v>19</v>
      </c>
      <c r="F91" s="27" t="s">
        <v>137</v>
      </c>
      <c r="G91" s="27"/>
      <c r="H91" s="29"/>
      <c r="I91" s="29"/>
      <c r="J91" s="29">
        <v>6.7</v>
      </c>
      <c r="K91" s="29"/>
      <c r="L91" s="29"/>
      <c r="M91" s="29">
        <f t="shared" si="3"/>
        <v>6.7</v>
      </c>
      <c r="N91" s="31">
        <v>1</v>
      </c>
    </row>
    <row r="92" spans="1:14" x14ac:dyDescent="0.35">
      <c r="A92" s="26">
        <v>87</v>
      </c>
      <c r="B92" s="27" t="s">
        <v>26</v>
      </c>
      <c r="C92" s="27" t="s">
        <v>169</v>
      </c>
      <c r="D92" s="27" t="s">
        <v>170</v>
      </c>
      <c r="E92" s="27" t="s">
        <v>19</v>
      </c>
      <c r="F92" s="27" t="s">
        <v>137</v>
      </c>
      <c r="G92" s="27"/>
      <c r="H92" s="29"/>
      <c r="I92" s="29"/>
      <c r="J92" s="29">
        <v>6.7</v>
      </c>
      <c r="K92" s="29"/>
      <c r="L92" s="29"/>
      <c r="M92" s="29">
        <f t="shared" si="3"/>
        <v>6.7</v>
      </c>
      <c r="N92" s="31">
        <v>1</v>
      </c>
    </row>
    <row r="93" spans="1:14" x14ac:dyDescent="0.35">
      <c r="A93" s="26">
        <v>88</v>
      </c>
      <c r="B93" s="27" t="s">
        <v>26</v>
      </c>
      <c r="C93" s="27" t="s">
        <v>171</v>
      </c>
      <c r="D93" s="27" t="s">
        <v>172</v>
      </c>
      <c r="E93" s="27" t="s">
        <v>19</v>
      </c>
      <c r="F93" s="27" t="s">
        <v>137</v>
      </c>
      <c r="G93" s="27"/>
      <c r="H93" s="29"/>
      <c r="I93" s="29"/>
      <c r="J93" s="29">
        <v>4.5999999999999996</v>
      </c>
      <c r="K93" s="29"/>
      <c r="L93" s="29"/>
      <c r="M93" s="29">
        <f t="shared" si="3"/>
        <v>4.5999999999999996</v>
      </c>
      <c r="N93" s="31">
        <v>2</v>
      </c>
    </row>
    <row r="94" spans="1:14" x14ac:dyDescent="0.35">
      <c r="A94" s="26">
        <v>89</v>
      </c>
      <c r="B94" s="27" t="s">
        <v>90</v>
      </c>
      <c r="C94" s="27" t="s">
        <v>173</v>
      </c>
      <c r="D94" s="27" t="s">
        <v>174</v>
      </c>
      <c r="E94" s="27" t="s">
        <v>19</v>
      </c>
      <c r="F94" s="27" t="s">
        <v>137</v>
      </c>
      <c r="G94" s="27"/>
      <c r="H94" s="29"/>
      <c r="I94" s="29"/>
      <c r="J94" s="29">
        <v>4.5999999999999996</v>
      </c>
      <c r="K94" s="29"/>
      <c r="L94" s="29"/>
      <c r="M94" s="29">
        <f t="shared" si="3"/>
        <v>4.5999999999999996</v>
      </c>
      <c r="N94" s="31">
        <v>2</v>
      </c>
    </row>
    <row r="95" spans="1:14" x14ac:dyDescent="0.35">
      <c r="A95" s="26">
        <v>90</v>
      </c>
      <c r="B95" s="27" t="s">
        <v>26</v>
      </c>
      <c r="C95" s="27" t="s">
        <v>64</v>
      </c>
      <c r="D95" s="27" t="s">
        <v>175</v>
      </c>
      <c r="E95" s="27" t="s">
        <v>19</v>
      </c>
      <c r="F95" s="27" t="s">
        <v>137</v>
      </c>
      <c r="G95" s="27"/>
      <c r="H95" s="29"/>
      <c r="I95" s="29"/>
      <c r="J95" s="29">
        <v>3.7</v>
      </c>
      <c r="K95" s="29"/>
      <c r="L95" s="29"/>
      <c r="M95" s="29">
        <f t="shared" si="3"/>
        <v>3.7</v>
      </c>
      <c r="N95" s="31">
        <v>3</v>
      </c>
    </row>
    <row r="96" spans="1:14" x14ac:dyDescent="0.35">
      <c r="A96" s="26">
        <v>91</v>
      </c>
      <c r="B96" s="27" t="s">
        <v>26</v>
      </c>
      <c r="C96" s="27" t="s">
        <v>176</v>
      </c>
      <c r="D96" s="27" t="s">
        <v>177</v>
      </c>
      <c r="E96" s="27" t="s">
        <v>19</v>
      </c>
      <c r="F96" s="27" t="s">
        <v>137</v>
      </c>
      <c r="G96" s="27"/>
      <c r="H96" s="27"/>
      <c r="I96" s="27"/>
      <c r="J96" s="29"/>
      <c r="K96" s="29">
        <v>7.9</v>
      </c>
      <c r="L96" s="29"/>
      <c r="M96" s="29">
        <f t="shared" si="3"/>
        <v>7.9</v>
      </c>
      <c r="N96" s="31">
        <v>1</v>
      </c>
    </row>
    <row r="97" spans="1:14" x14ac:dyDescent="0.35">
      <c r="A97" s="26">
        <v>92</v>
      </c>
      <c r="B97" s="27" t="s">
        <v>26</v>
      </c>
      <c r="C97" s="27" t="s">
        <v>178</v>
      </c>
      <c r="D97" s="27" t="s">
        <v>179</v>
      </c>
      <c r="E97" s="27" t="s">
        <v>19</v>
      </c>
      <c r="F97" s="27" t="s">
        <v>137</v>
      </c>
      <c r="G97" s="27"/>
      <c r="H97" s="29"/>
      <c r="I97" s="29"/>
      <c r="J97" s="29"/>
      <c r="K97" s="29">
        <v>7.9</v>
      </c>
      <c r="L97" s="29"/>
      <c r="M97" s="29">
        <f t="shared" si="3"/>
        <v>7.9</v>
      </c>
      <c r="N97" s="31">
        <v>1</v>
      </c>
    </row>
    <row r="98" spans="1:14" x14ac:dyDescent="0.35">
      <c r="A98" s="26">
        <v>93</v>
      </c>
      <c r="B98" s="27" t="s">
        <v>26</v>
      </c>
      <c r="C98" s="27" t="s">
        <v>180</v>
      </c>
      <c r="D98" s="27" t="s">
        <v>181</v>
      </c>
      <c r="E98" s="27" t="s">
        <v>19</v>
      </c>
      <c r="F98" s="27" t="s">
        <v>137</v>
      </c>
      <c r="G98" s="27"/>
      <c r="H98" s="29"/>
      <c r="I98" s="29"/>
      <c r="J98" s="29"/>
      <c r="K98" s="29">
        <v>3.8</v>
      </c>
      <c r="L98" s="29"/>
      <c r="M98" s="29">
        <f t="shared" si="3"/>
        <v>3.8</v>
      </c>
      <c r="N98" s="31">
        <v>2</v>
      </c>
    </row>
    <row r="99" spans="1:14" x14ac:dyDescent="0.35">
      <c r="A99" s="26">
        <v>94</v>
      </c>
      <c r="B99" s="27" t="s">
        <v>84</v>
      </c>
      <c r="C99" s="27" t="s">
        <v>182</v>
      </c>
      <c r="D99" s="27" t="s">
        <v>183</v>
      </c>
      <c r="E99" s="27" t="s">
        <v>19</v>
      </c>
      <c r="F99" s="27" t="s">
        <v>184</v>
      </c>
      <c r="G99" s="29">
        <v>8.6</v>
      </c>
      <c r="H99" s="29"/>
      <c r="I99" s="29"/>
      <c r="J99" s="29"/>
      <c r="K99" s="29"/>
      <c r="L99" s="29"/>
      <c r="M99" s="29">
        <f t="shared" ref="M99:M123" si="4">L99+K99+J99+I99+H99+G99</f>
        <v>8.6</v>
      </c>
      <c r="N99" s="31">
        <v>1</v>
      </c>
    </row>
    <row r="100" spans="1:14" x14ac:dyDescent="0.35">
      <c r="A100" s="26">
        <v>95</v>
      </c>
      <c r="B100" s="27" t="s">
        <v>16</v>
      </c>
      <c r="C100" s="27" t="s">
        <v>52</v>
      </c>
      <c r="D100" s="27" t="s">
        <v>185</v>
      </c>
      <c r="E100" s="27" t="s">
        <v>19</v>
      </c>
      <c r="F100" s="27" t="s">
        <v>184</v>
      </c>
      <c r="G100" s="29">
        <v>8.1999999999999993</v>
      </c>
      <c r="H100" s="29"/>
      <c r="I100" s="29"/>
      <c r="J100" s="29"/>
      <c r="K100" s="29"/>
      <c r="L100" s="29"/>
      <c r="M100" s="29">
        <f t="shared" si="4"/>
        <v>8.1999999999999993</v>
      </c>
      <c r="N100" s="31">
        <v>2</v>
      </c>
    </row>
    <row r="101" spans="1:14" x14ac:dyDescent="0.35">
      <c r="A101" s="26">
        <v>96</v>
      </c>
      <c r="B101" s="27" t="s">
        <v>21</v>
      </c>
      <c r="C101" s="27" t="s">
        <v>186</v>
      </c>
      <c r="D101" s="27" t="s">
        <v>187</v>
      </c>
      <c r="E101" s="27" t="s">
        <v>19</v>
      </c>
      <c r="F101" s="27" t="s">
        <v>184</v>
      </c>
      <c r="G101" s="29"/>
      <c r="H101" s="29"/>
      <c r="I101" s="29">
        <v>6.6</v>
      </c>
      <c r="J101" s="29"/>
      <c r="K101" s="29"/>
      <c r="L101" s="29"/>
      <c r="M101" s="29">
        <f t="shared" si="4"/>
        <v>6.6</v>
      </c>
      <c r="N101" s="31">
        <v>1</v>
      </c>
    </row>
    <row r="102" spans="1:14" x14ac:dyDescent="0.35">
      <c r="A102" s="26">
        <v>97</v>
      </c>
      <c r="B102" s="27" t="s">
        <v>84</v>
      </c>
      <c r="C102" s="27" t="s">
        <v>188</v>
      </c>
      <c r="D102" s="27" t="s">
        <v>189</v>
      </c>
      <c r="E102" s="27" t="s">
        <v>19</v>
      </c>
      <c r="F102" s="27" t="s">
        <v>184</v>
      </c>
      <c r="G102" s="29"/>
      <c r="H102" s="29"/>
      <c r="I102" s="29">
        <v>5.7</v>
      </c>
      <c r="J102" s="29"/>
      <c r="K102" s="29"/>
      <c r="L102" s="29"/>
      <c r="M102" s="29">
        <f t="shared" si="4"/>
        <v>5.7</v>
      </c>
      <c r="N102" s="31">
        <v>2</v>
      </c>
    </row>
    <row r="103" spans="1:14" x14ac:dyDescent="0.35">
      <c r="A103" s="26">
        <v>98</v>
      </c>
      <c r="B103" s="27" t="s">
        <v>26</v>
      </c>
      <c r="C103" s="27" t="s">
        <v>24</v>
      </c>
      <c r="D103" s="27" t="s">
        <v>190</v>
      </c>
      <c r="E103" s="27" t="s">
        <v>19</v>
      </c>
      <c r="F103" s="27" t="s">
        <v>184</v>
      </c>
      <c r="G103" s="29"/>
      <c r="H103" s="29"/>
      <c r="I103" s="29">
        <v>4.2</v>
      </c>
      <c r="J103" s="29"/>
      <c r="K103" s="29"/>
      <c r="L103" s="29"/>
      <c r="M103" s="29">
        <f t="shared" si="4"/>
        <v>4.2</v>
      </c>
      <c r="N103" s="31">
        <v>3</v>
      </c>
    </row>
    <row r="104" spans="1:14" x14ac:dyDescent="0.35">
      <c r="A104" s="26">
        <v>99</v>
      </c>
      <c r="B104" s="27" t="s">
        <v>51</v>
      </c>
      <c r="C104" s="27" t="s">
        <v>17</v>
      </c>
      <c r="D104" s="27" t="s">
        <v>191</v>
      </c>
      <c r="E104" s="27" t="s">
        <v>19</v>
      </c>
      <c r="F104" s="27" t="s">
        <v>184</v>
      </c>
      <c r="G104" s="29">
        <v>8.4</v>
      </c>
      <c r="H104" s="29"/>
      <c r="I104" s="29"/>
      <c r="J104" s="29"/>
      <c r="K104" s="29"/>
      <c r="L104" s="29"/>
      <c r="M104" s="29">
        <f t="shared" si="4"/>
        <v>8.4</v>
      </c>
      <c r="N104" s="31">
        <v>1</v>
      </c>
    </row>
    <row r="105" spans="1:14" x14ac:dyDescent="0.35">
      <c r="A105" s="26">
        <v>100</v>
      </c>
      <c r="B105" s="27" t="s">
        <v>51</v>
      </c>
      <c r="C105" s="27" t="s">
        <v>192</v>
      </c>
      <c r="D105" s="27" t="s">
        <v>193</v>
      </c>
      <c r="E105" s="27" t="s">
        <v>19</v>
      </c>
      <c r="F105" s="27" t="s">
        <v>184</v>
      </c>
      <c r="G105" s="29">
        <v>8.4</v>
      </c>
      <c r="H105" s="29"/>
      <c r="I105" s="29"/>
      <c r="J105" s="29"/>
      <c r="K105" s="29"/>
      <c r="L105" s="29"/>
      <c r="M105" s="29">
        <f t="shared" si="4"/>
        <v>8.4</v>
      </c>
      <c r="N105" s="31">
        <v>1</v>
      </c>
    </row>
    <row r="106" spans="1:14" x14ac:dyDescent="0.35">
      <c r="A106" s="26">
        <v>101</v>
      </c>
      <c r="B106" s="27" t="s">
        <v>51</v>
      </c>
      <c r="C106" s="27" t="s">
        <v>194</v>
      </c>
      <c r="D106" s="27" t="s">
        <v>195</v>
      </c>
      <c r="E106" s="27" t="s">
        <v>19</v>
      </c>
      <c r="F106" s="27" t="s">
        <v>184</v>
      </c>
      <c r="G106" s="29">
        <v>7.8</v>
      </c>
      <c r="H106" s="29"/>
      <c r="I106" s="29"/>
      <c r="J106" s="29"/>
      <c r="K106" s="29"/>
      <c r="L106" s="29"/>
      <c r="M106" s="29">
        <f t="shared" si="4"/>
        <v>7.8</v>
      </c>
      <c r="N106" s="31">
        <v>2</v>
      </c>
    </row>
    <row r="107" spans="1:14" x14ac:dyDescent="0.35">
      <c r="A107" s="26">
        <v>102</v>
      </c>
      <c r="B107" s="27" t="s">
        <v>51</v>
      </c>
      <c r="C107" s="27" t="s">
        <v>37</v>
      </c>
      <c r="D107" s="27" t="s">
        <v>196</v>
      </c>
      <c r="E107" s="27" t="s">
        <v>19</v>
      </c>
      <c r="F107" s="27" t="s">
        <v>184</v>
      </c>
      <c r="G107" s="29">
        <v>7.8</v>
      </c>
      <c r="H107" s="29"/>
      <c r="I107" s="29"/>
      <c r="J107" s="29"/>
      <c r="K107" s="29"/>
      <c r="L107" s="29"/>
      <c r="M107" s="29">
        <f t="shared" si="4"/>
        <v>7.8</v>
      </c>
      <c r="N107" s="31">
        <v>2</v>
      </c>
    </row>
    <row r="108" spans="1:14" x14ac:dyDescent="0.35">
      <c r="A108" s="26">
        <v>103</v>
      </c>
      <c r="B108" s="27" t="s">
        <v>51</v>
      </c>
      <c r="C108" s="27" t="s">
        <v>22</v>
      </c>
      <c r="D108" s="27" t="s">
        <v>197</v>
      </c>
      <c r="E108" s="27" t="s">
        <v>19</v>
      </c>
      <c r="F108" s="27" t="s">
        <v>184</v>
      </c>
      <c r="G108" s="29">
        <v>6.6</v>
      </c>
      <c r="H108" s="29"/>
      <c r="I108" s="29"/>
      <c r="J108" s="29"/>
      <c r="K108" s="29"/>
      <c r="L108" s="29"/>
      <c r="M108" s="29">
        <f t="shared" si="4"/>
        <v>6.6</v>
      </c>
      <c r="N108" s="31">
        <v>3</v>
      </c>
    </row>
    <row r="109" spans="1:14" x14ac:dyDescent="0.35">
      <c r="A109" s="26">
        <v>104</v>
      </c>
      <c r="B109" s="27" t="s">
        <v>16</v>
      </c>
      <c r="C109" s="27" t="s">
        <v>58</v>
      </c>
      <c r="D109" s="27" t="s">
        <v>198</v>
      </c>
      <c r="E109" s="27" t="s">
        <v>19</v>
      </c>
      <c r="F109" s="27" t="s">
        <v>184</v>
      </c>
      <c r="G109" s="29"/>
      <c r="H109" s="29"/>
      <c r="I109" s="29">
        <v>9.5</v>
      </c>
      <c r="J109" s="29"/>
      <c r="K109" s="29"/>
      <c r="L109" s="29"/>
      <c r="M109" s="29">
        <f t="shared" si="4"/>
        <v>9.5</v>
      </c>
      <c r="N109" s="31">
        <v>1</v>
      </c>
    </row>
    <row r="110" spans="1:14" x14ac:dyDescent="0.35">
      <c r="A110" s="26">
        <v>105</v>
      </c>
      <c r="B110" s="27" t="s">
        <v>90</v>
      </c>
      <c r="C110" s="27" t="s">
        <v>64</v>
      </c>
      <c r="D110" s="27" t="s">
        <v>131</v>
      </c>
      <c r="E110" s="27" t="s">
        <v>19</v>
      </c>
      <c r="F110" s="27" t="s">
        <v>184</v>
      </c>
      <c r="G110" s="29"/>
      <c r="H110" s="29"/>
      <c r="I110" s="29">
        <v>8.9</v>
      </c>
      <c r="J110" s="29"/>
      <c r="K110" s="29"/>
      <c r="L110" s="29"/>
      <c r="M110" s="29">
        <f t="shared" si="4"/>
        <v>8.9</v>
      </c>
      <c r="N110" s="31">
        <v>2</v>
      </c>
    </row>
    <row r="111" spans="1:14" x14ac:dyDescent="0.35">
      <c r="A111" s="26">
        <v>106</v>
      </c>
      <c r="B111" s="27" t="s">
        <v>32</v>
      </c>
      <c r="C111" s="27" t="s">
        <v>199</v>
      </c>
      <c r="D111" s="27" t="s">
        <v>153</v>
      </c>
      <c r="E111" s="27" t="s">
        <v>19</v>
      </c>
      <c r="F111" s="27" t="s">
        <v>184</v>
      </c>
      <c r="G111" s="29"/>
      <c r="H111" s="29"/>
      <c r="I111" s="29">
        <v>7</v>
      </c>
      <c r="J111" s="29"/>
      <c r="K111" s="29"/>
      <c r="L111" s="29"/>
      <c r="M111" s="29">
        <f t="shared" si="4"/>
        <v>7</v>
      </c>
      <c r="N111" s="31">
        <v>3</v>
      </c>
    </row>
    <row r="112" spans="1:14" x14ac:dyDescent="0.35">
      <c r="A112" s="26">
        <v>107</v>
      </c>
      <c r="B112" s="27" t="s">
        <v>90</v>
      </c>
      <c r="C112" s="27" t="s">
        <v>124</v>
      </c>
      <c r="D112" s="27" t="s">
        <v>200</v>
      </c>
      <c r="E112" s="27" t="s">
        <v>19</v>
      </c>
      <c r="F112" s="27" t="s">
        <v>184</v>
      </c>
      <c r="G112" s="29"/>
      <c r="H112" s="29"/>
      <c r="I112" s="29">
        <v>7</v>
      </c>
      <c r="J112" s="29"/>
      <c r="K112" s="29"/>
      <c r="L112" s="29"/>
      <c r="M112" s="29">
        <f t="shared" si="4"/>
        <v>7</v>
      </c>
      <c r="N112" s="31">
        <v>3</v>
      </c>
    </row>
    <row r="113" spans="1:14" x14ac:dyDescent="0.35">
      <c r="A113" s="26">
        <v>108</v>
      </c>
      <c r="B113" s="27" t="s">
        <v>90</v>
      </c>
      <c r="C113" s="27" t="s">
        <v>141</v>
      </c>
      <c r="D113" s="27" t="s">
        <v>201</v>
      </c>
      <c r="E113" s="27" t="s">
        <v>19</v>
      </c>
      <c r="F113" s="27" t="s">
        <v>184</v>
      </c>
      <c r="G113" s="29"/>
      <c r="H113" s="29"/>
      <c r="I113" s="29"/>
      <c r="J113" s="29">
        <v>7.4</v>
      </c>
      <c r="K113" s="29"/>
      <c r="L113" s="29"/>
      <c r="M113" s="29">
        <f t="shared" si="4"/>
        <v>7.4</v>
      </c>
      <c r="N113" s="31">
        <v>1</v>
      </c>
    </row>
    <row r="114" spans="1:14" x14ac:dyDescent="0.35">
      <c r="A114" s="26">
        <v>109</v>
      </c>
      <c r="B114" s="27" t="s">
        <v>84</v>
      </c>
      <c r="C114" s="27" t="s">
        <v>202</v>
      </c>
      <c r="D114" s="27" t="s">
        <v>203</v>
      </c>
      <c r="E114" s="27" t="s">
        <v>19</v>
      </c>
      <c r="F114" s="27" t="s">
        <v>204</v>
      </c>
      <c r="G114" s="27"/>
      <c r="H114" s="27"/>
      <c r="I114" s="27">
        <v>6.2</v>
      </c>
      <c r="J114" s="29"/>
      <c r="K114" s="29"/>
      <c r="L114" s="29"/>
      <c r="M114" s="29">
        <f t="shared" ref="M114:M121" si="5">L114+K114+J114+I114+H114+G114</f>
        <v>6.2</v>
      </c>
      <c r="N114" s="31">
        <v>1</v>
      </c>
    </row>
    <row r="115" spans="1:14" x14ac:dyDescent="0.35">
      <c r="A115" s="26">
        <v>110</v>
      </c>
      <c r="B115" s="27" t="s">
        <v>90</v>
      </c>
      <c r="C115" s="27" t="s">
        <v>205</v>
      </c>
      <c r="D115" s="27" t="s">
        <v>206</v>
      </c>
      <c r="E115" s="27" t="s">
        <v>19</v>
      </c>
      <c r="F115" s="27" t="s">
        <v>204</v>
      </c>
      <c r="G115" s="27"/>
      <c r="H115" s="27"/>
      <c r="I115" s="27">
        <v>6.7</v>
      </c>
      <c r="J115" s="29"/>
      <c r="K115" s="29"/>
      <c r="L115" s="29"/>
      <c r="M115" s="29">
        <f t="shared" si="5"/>
        <v>6.7</v>
      </c>
      <c r="N115" s="31">
        <v>1</v>
      </c>
    </row>
    <row r="116" spans="1:14" x14ac:dyDescent="0.35">
      <c r="A116" s="26">
        <v>111</v>
      </c>
      <c r="B116" s="27" t="s">
        <v>90</v>
      </c>
      <c r="C116" s="27" t="s">
        <v>39</v>
      </c>
      <c r="D116" s="27" t="s">
        <v>207</v>
      </c>
      <c r="E116" s="27" t="s">
        <v>19</v>
      </c>
      <c r="F116" s="27" t="s">
        <v>204</v>
      </c>
      <c r="G116" s="27"/>
      <c r="H116" s="27"/>
      <c r="I116" s="27">
        <v>6.7</v>
      </c>
      <c r="J116" s="29"/>
      <c r="K116" s="29"/>
      <c r="L116" s="29"/>
      <c r="M116" s="29">
        <f t="shared" si="5"/>
        <v>6.7</v>
      </c>
      <c r="N116" s="31">
        <v>1</v>
      </c>
    </row>
    <row r="117" spans="1:14" x14ac:dyDescent="0.35">
      <c r="A117" s="26">
        <v>112</v>
      </c>
      <c r="B117" s="27" t="s">
        <v>87</v>
      </c>
      <c r="C117" s="27" t="s">
        <v>208</v>
      </c>
      <c r="D117" s="27" t="s">
        <v>209</v>
      </c>
      <c r="E117" s="27" t="s">
        <v>19</v>
      </c>
      <c r="F117" s="27" t="s">
        <v>204</v>
      </c>
      <c r="G117" s="27"/>
      <c r="H117" s="27"/>
      <c r="I117" s="27">
        <v>5.4</v>
      </c>
      <c r="J117" s="29"/>
      <c r="K117" s="29"/>
      <c r="L117" s="29"/>
      <c r="M117" s="29">
        <f t="shared" si="5"/>
        <v>5.4</v>
      </c>
      <c r="N117" s="31">
        <v>2</v>
      </c>
    </row>
    <row r="118" spans="1:14" x14ac:dyDescent="0.35">
      <c r="A118" s="26">
        <v>113</v>
      </c>
      <c r="B118" s="27" t="s">
        <v>84</v>
      </c>
      <c r="C118" s="27" t="s">
        <v>22</v>
      </c>
      <c r="D118" s="27" t="s">
        <v>210</v>
      </c>
      <c r="E118" s="27" t="s">
        <v>19</v>
      </c>
      <c r="F118" s="27" t="s">
        <v>204</v>
      </c>
      <c r="G118" s="27"/>
      <c r="H118" s="27"/>
      <c r="I118" s="27">
        <v>5.4</v>
      </c>
      <c r="J118" s="29"/>
      <c r="K118" s="29"/>
      <c r="L118" s="29"/>
      <c r="M118" s="29">
        <f t="shared" si="5"/>
        <v>5.4</v>
      </c>
      <c r="N118" s="31">
        <v>2</v>
      </c>
    </row>
    <row r="119" spans="1:14" x14ac:dyDescent="0.35">
      <c r="A119" s="26">
        <v>114</v>
      </c>
      <c r="B119" s="27" t="s">
        <v>90</v>
      </c>
      <c r="C119" s="27" t="s">
        <v>211</v>
      </c>
      <c r="D119" s="27" t="s">
        <v>212</v>
      </c>
      <c r="E119" s="27" t="s">
        <v>19</v>
      </c>
      <c r="F119" s="27" t="s">
        <v>204</v>
      </c>
      <c r="G119" s="27"/>
      <c r="H119" s="27"/>
      <c r="I119" s="27"/>
      <c r="J119" s="29">
        <v>6.8</v>
      </c>
      <c r="K119" s="29"/>
      <c r="L119" s="29"/>
      <c r="M119" s="29">
        <f t="shared" si="5"/>
        <v>6.8</v>
      </c>
      <c r="N119" s="31">
        <v>1</v>
      </c>
    </row>
    <row r="120" spans="1:14" x14ac:dyDescent="0.35">
      <c r="A120" s="26">
        <v>115</v>
      </c>
      <c r="B120" s="27" t="s">
        <v>90</v>
      </c>
      <c r="C120" s="27" t="s">
        <v>213</v>
      </c>
      <c r="D120" s="27" t="s">
        <v>214</v>
      </c>
      <c r="E120" s="27" t="s">
        <v>19</v>
      </c>
      <c r="F120" s="27" t="s">
        <v>204</v>
      </c>
      <c r="G120" s="27"/>
      <c r="H120" s="27"/>
      <c r="I120" s="27"/>
      <c r="J120" s="29">
        <v>6.3</v>
      </c>
      <c r="K120" s="29"/>
      <c r="L120" s="29"/>
      <c r="M120" s="29">
        <f t="shared" si="5"/>
        <v>6.3</v>
      </c>
      <c r="N120" s="31">
        <v>2</v>
      </c>
    </row>
    <row r="121" spans="1:14" x14ac:dyDescent="0.35">
      <c r="A121" s="26">
        <v>116</v>
      </c>
      <c r="B121" s="27" t="s">
        <v>90</v>
      </c>
      <c r="C121" s="27" t="s">
        <v>215</v>
      </c>
      <c r="D121" s="27" t="s">
        <v>216</v>
      </c>
      <c r="E121" s="27" t="s">
        <v>19</v>
      </c>
      <c r="F121" s="27" t="s">
        <v>204</v>
      </c>
      <c r="G121" s="27"/>
      <c r="H121" s="27"/>
      <c r="I121" s="27"/>
      <c r="J121" s="29">
        <v>5.0999999999999996</v>
      </c>
      <c r="K121" s="29"/>
      <c r="L121" s="29"/>
      <c r="M121" s="29">
        <f t="shared" si="5"/>
        <v>5.0999999999999996</v>
      </c>
      <c r="N121" s="31">
        <v>3</v>
      </c>
    </row>
    <row r="122" spans="1:14" x14ac:dyDescent="0.35">
      <c r="A122" s="26">
        <v>117</v>
      </c>
      <c r="B122" s="27" t="s">
        <v>84</v>
      </c>
      <c r="C122" s="27" t="s">
        <v>217</v>
      </c>
      <c r="D122" s="27" t="s">
        <v>218</v>
      </c>
      <c r="E122" s="27" t="s">
        <v>19</v>
      </c>
      <c r="F122" s="27" t="s">
        <v>219</v>
      </c>
      <c r="G122" s="27"/>
      <c r="H122" s="27"/>
      <c r="I122" s="27">
        <v>5.0999999999999996</v>
      </c>
      <c r="J122" s="29"/>
      <c r="K122" s="29"/>
      <c r="L122" s="29"/>
      <c r="M122" s="29">
        <f t="shared" si="4"/>
        <v>5.0999999999999996</v>
      </c>
      <c r="N122" s="31">
        <v>1</v>
      </c>
    </row>
    <row r="123" spans="1:14" ht="16" thickBot="1" x14ac:dyDescent="0.4">
      <c r="A123" s="33">
        <v>118</v>
      </c>
      <c r="B123" s="34" t="s">
        <v>90</v>
      </c>
      <c r="C123" s="34" t="s">
        <v>213</v>
      </c>
      <c r="D123" s="34" t="s">
        <v>220</v>
      </c>
      <c r="E123" s="34" t="s">
        <v>19</v>
      </c>
      <c r="F123" s="34" t="s">
        <v>219</v>
      </c>
      <c r="G123" s="34"/>
      <c r="H123" s="34"/>
      <c r="I123" s="34"/>
      <c r="J123" s="35">
        <v>6.8</v>
      </c>
      <c r="K123" s="35"/>
      <c r="L123" s="35"/>
      <c r="M123" s="35">
        <f t="shared" si="4"/>
        <v>6.8</v>
      </c>
      <c r="N123" s="36">
        <v>1</v>
      </c>
    </row>
    <row r="124" spans="1:14" x14ac:dyDescent="0.35">
      <c r="A124" s="30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</row>
    <row r="125" spans="1:14" x14ac:dyDescent="0.35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</row>
    <row r="126" spans="1:14" x14ac:dyDescent="0.35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</row>
    <row r="127" spans="1:14" x14ac:dyDescent="0.35">
      <c r="A127" s="30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</row>
    <row r="128" spans="1:14" x14ac:dyDescent="0.35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</row>
    <row r="129" spans="1:14" x14ac:dyDescent="0.35">
      <c r="A129" s="30"/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</row>
    <row r="130" spans="1:14" x14ac:dyDescent="0.35">
      <c r="A130" s="30"/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</row>
    <row r="131" spans="1:14" x14ac:dyDescent="0.35">
      <c r="A131" s="30"/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</row>
    <row r="132" spans="1:14" x14ac:dyDescent="0.35">
      <c r="A132" s="30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</row>
    <row r="133" spans="1:14" x14ac:dyDescent="0.35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</row>
    <row r="134" spans="1:14" x14ac:dyDescent="0.35">
      <c r="A134" s="30"/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</row>
    <row r="135" spans="1:14" x14ac:dyDescent="0.35">
      <c r="A135" s="30"/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</row>
    <row r="136" spans="1:14" x14ac:dyDescent="0.35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</row>
    <row r="137" spans="1:14" x14ac:dyDescent="0.35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</row>
    <row r="138" spans="1:14" x14ac:dyDescent="0.35">
      <c r="A138" s="30"/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</row>
    <row r="139" spans="1:14" x14ac:dyDescent="0.35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</row>
    <row r="140" spans="1:14" x14ac:dyDescent="0.35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</row>
    <row r="141" spans="1:14" x14ac:dyDescent="0.35">
      <c r="A141" s="30"/>
      <c r="B141" s="30"/>
      <c r="C141" s="30"/>
      <c r="D141" s="30"/>
      <c r="E141" s="30"/>
      <c r="F141" s="37"/>
      <c r="G141" s="30"/>
      <c r="H141" s="30"/>
      <c r="I141" s="30"/>
      <c r="J141" s="30"/>
      <c r="K141" s="30"/>
      <c r="L141" s="30"/>
      <c r="M141" s="30"/>
      <c r="N141" s="30"/>
    </row>
    <row r="142" spans="1:14" x14ac:dyDescent="0.35">
      <c r="A142" s="30"/>
      <c r="B142" s="30"/>
      <c r="C142" s="30"/>
      <c r="D142" s="30"/>
      <c r="E142" s="30"/>
      <c r="F142" s="37"/>
      <c r="G142" s="30"/>
      <c r="H142" s="30"/>
      <c r="I142" s="30"/>
      <c r="J142" s="30"/>
      <c r="K142" s="30"/>
      <c r="L142" s="30"/>
      <c r="M142" s="30"/>
      <c r="N142" s="30"/>
    </row>
    <row r="143" spans="1:14" x14ac:dyDescent="0.35">
      <c r="A143" s="30"/>
      <c r="B143" s="30"/>
      <c r="C143" s="30"/>
      <c r="D143" s="30"/>
      <c r="E143" s="30"/>
      <c r="F143" s="37"/>
      <c r="G143" s="30"/>
      <c r="H143" s="30"/>
      <c r="I143" s="30"/>
      <c r="J143" s="30"/>
      <c r="K143" s="30"/>
      <c r="L143" s="30"/>
      <c r="M143" s="30"/>
      <c r="N143" s="30"/>
    </row>
    <row r="144" spans="1:14" x14ac:dyDescent="0.35">
      <c r="A144" s="30"/>
      <c r="B144" s="30"/>
      <c r="C144" s="30"/>
      <c r="D144" s="30"/>
      <c r="E144" s="30"/>
      <c r="F144" s="37"/>
      <c r="G144" s="30"/>
      <c r="H144" s="30"/>
      <c r="I144" s="30"/>
      <c r="J144" s="30"/>
      <c r="K144" s="30"/>
      <c r="L144" s="30"/>
      <c r="M144" s="30"/>
      <c r="N144" s="30"/>
    </row>
    <row r="145" spans="1:14" x14ac:dyDescent="0.35">
      <c r="A145" s="30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</row>
    <row r="146" spans="1:14" x14ac:dyDescent="0.35">
      <c r="A146" s="30"/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</row>
    <row r="147" spans="1:14" x14ac:dyDescent="0.35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</row>
    <row r="148" spans="1:14" x14ac:dyDescent="0.35">
      <c r="A148" s="30"/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</row>
    <row r="149" spans="1:14" x14ac:dyDescent="0.35">
      <c r="A149" s="30"/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</row>
    <row r="150" spans="1:14" x14ac:dyDescent="0.35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</row>
    <row r="151" spans="1:14" x14ac:dyDescent="0.35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</row>
    <row r="152" spans="1:14" x14ac:dyDescent="0.35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</row>
    <row r="153" spans="1:14" x14ac:dyDescent="0.35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</row>
    <row r="154" spans="1:14" x14ac:dyDescent="0.35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</row>
    <row r="155" spans="1:14" x14ac:dyDescent="0.35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</row>
    <row r="156" spans="1:14" x14ac:dyDescent="0.35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</row>
    <row r="157" spans="1:14" x14ac:dyDescent="0.35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</row>
    <row r="158" spans="1:14" x14ac:dyDescent="0.35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</row>
    <row r="159" spans="1:14" x14ac:dyDescent="0.35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</row>
    <row r="160" spans="1:14" x14ac:dyDescent="0.35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</row>
    <row r="161" spans="1:14" x14ac:dyDescent="0.35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</row>
    <row r="162" spans="1:14" x14ac:dyDescent="0.35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</row>
    <row r="163" spans="1:14" x14ac:dyDescent="0.35">
      <c r="A163" s="30"/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</row>
    <row r="164" spans="1:14" x14ac:dyDescent="0.35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</row>
    <row r="165" spans="1:14" x14ac:dyDescent="0.35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</row>
    <row r="166" spans="1:14" x14ac:dyDescent="0.35">
      <c r="A166" s="30"/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</row>
    <row r="167" spans="1:14" x14ac:dyDescent="0.35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</row>
    <row r="168" spans="1:14" x14ac:dyDescent="0.35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</row>
    <row r="169" spans="1:14" x14ac:dyDescent="0.35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</row>
    <row r="170" spans="1:14" x14ac:dyDescent="0.35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</row>
    <row r="171" spans="1:14" x14ac:dyDescent="0.35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</row>
    <row r="176" spans="1:14" x14ac:dyDescent="0.35">
      <c r="C176" s="14"/>
      <c r="D176" s="14"/>
    </row>
    <row r="177" spans="3:6" x14ac:dyDescent="0.35">
      <c r="C177" s="14"/>
      <c r="D177" s="14"/>
    </row>
    <row r="184" spans="3:6" x14ac:dyDescent="0.35">
      <c r="F184" s="1"/>
    </row>
    <row r="185" spans="3:6" x14ac:dyDescent="0.35">
      <c r="F185" s="1"/>
    </row>
    <row r="186" spans="3:6" x14ac:dyDescent="0.35">
      <c r="F186" s="1"/>
    </row>
    <row r="188" spans="3:6" x14ac:dyDescent="0.35">
      <c r="F188" s="1"/>
    </row>
    <row r="189" spans="3:6" x14ac:dyDescent="0.35">
      <c r="F189" s="1"/>
    </row>
    <row r="190" spans="3:6" x14ac:dyDescent="0.35">
      <c r="F190" s="1"/>
    </row>
    <row r="191" spans="3:6" x14ac:dyDescent="0.35">
      <c r="F191" s="1"/>
    </row>
    <row r="192" spans="3:6" x14ac:dyDescent="0.35">
      <c r="F192" s="1"/>
    </row>
    <row r="193" spans="6:6" x14ac:dyDescent="0.35">
      <c r="F193" s="1"/>
    </row>
    <row r="194" spans="6:6" x14ac:dyDescent="0.35">
      <c r="F194" s="1"/>
    </row>
    <row r="195" spans="6:6" x14ac:dyDescent="0.35">
      <c r="F195" s="1"/>
    </row>
    <row r="196" spans="6:6" x14ac:dyDescent="0.35">
      <c r="F196" s="1"/>
    </row>
    <row r="197" spans="6:6" x14ac:dyDescent="0.35">
      <c r="F197" s="1"/>
    </row>
    <row r="198" spans="6:6" x14ac:dyDescent="0.35">
      <c r="F198" s="1"/>
    </row>
    <row r="199" spans="6:6" x14ac:dyDescent="0.35">
      <c r="F199" s="1"/>
    </row>
    <row r="200" spans="6:6" x14ac:dyDescent="0.35">
      <c r="F200" s="1"/>
    </row>
    <row r="201" spans="6:6" x14ac:dyDescent="0.35">
      <c r="F201" s="1"/>
    </row>
    <row r="202" spans="6:6" x14ac:dyDescent="0.35">
      <c r="F202" s="1"/>
    </row>
    <row r="203" spans="6:6" x14ac:dyDescent="0.35">
      <c r="F203" s="1"/>
    </row>
    <row r="204" spans="6:6" x14ac:dyDescent="0.35">
      <c r="F204" s="1"/>
    </row>
    <row r="205" spans="6:6" x14ac:dyDescent="0.35">
      <c r="F205" s="1"/>
    </row>
    <row r="206" spans="6:6" x14ac:dyDescent="0.35">
      <c r="F206" s="1"/>
    </row>
    <row r="207" spans="6:6" x14ac:dyDescent="0.35">
      <c r="F207" s="1"/>
    </row>
    <row r="208" spans="6:6" x14ac:dyDescent="0.35">
      <c r="F208" s="1"/>
    </row>
    <row r="209" spans="6:6" x14ac:dyDescent="0.35">
      <c r="F209" s="1"/>
    </row>
    <row r="210" spans="6:6" x14ac:dyDescent="0.35">
      <c r="F210" s="1"/>
    </row>
    <row r="211" spans="6:6" x14ac:dyDescent="0.35">
      <c r="F211" s="1"/>
    </row>
    <row r="212" spans="6:6" x14ac:dyDescent="0.35">
      <c r="F212" s="1"/>
    </row>
    <row r="213" spans="6:6" x14ac:dyDescent="0.35">
      <c r="F213" s="1"/>
    </row>
    <row r="214" spans="6:6" x14ac:dyDescent="0.35">
      <c r="F214" s="1"/>
    </row>
    <row r="215" spans="6:6" x14ac:dyDescent="0.35">
      <c r="F215" s="1"/>
    </row>
    <row r="216" spans="6:6" x14ac:dyDescent="0.35">
      <c r="F216" s="1"/>
    </row>
    <row r="217" spans="6:6" x14ac:dyDescent="0.35">
      <c r="F217" s="1"/>
    </row>
    <row r="218" spans="6:6" x14ac:dyDescent="0.35">
      <c r="F218" s="1"/>
    </row>
    <row r="219" spans="6:6" x14ac:dyDescent="0.35">
      <c r="F219" s="1"/>
    </row>
    <row r="220" spans="6:6" x14ac:dyDescent="0.35">
      <c r="F220" s="1"/>
    </row>
    <row r="221" spans="6:6" x14ac:dyDescent="0.35">
      <c r="F221" s="1"/>
    </row>
    <row r="222" spans="6:6" x14ac:dyDescent="0.35">
      <c r="F222" s="1"/>
    </row>
    <row r="223" spans="6:6" x14ac:dyDescent="0.35">
      <c r="F223" s="1"/>
    </row>
    <row r="224" spans="6:6" x14ac:dyDescent="0.35">
      <c r="F224" s="1"/>
    </row>
    <row r="225" spans="3:6" x14ac:dyDescent="0.35">
      <c r="F225" s="1"/>
    </row>
    <row r="230" spans="3:6" x14ac:dyDescent="0.35">
      <c r="C230" s="14"/>
      <c r="D230" s="14"/>
    </row>
    <row r="231" spans="3:6" x14ac:dyDescent="0.35">
      <c r="C231" s="14"/>
      <c r="D231" s="14"/>
    </row>
  </sheetData>
  <autoFilter ref="A5:N123" xr:uid="{CD4EDBBE-0322-D049-8A16-9928878753B3}">
    <sortState xmlns:xlrd2="http://schemas.microsoft.com/office/spreadsheetml/2017/richdata2" ref="A115:N121">
      <sortCondition descending="1" ref="I5:I123"/>
    </sortState>
  </autoFilter>
  <mergeCells count="3">
    <mergeCell ref="A1:N1"/>
    <mergeCell ref="A2:N2"/>
    <mergeCell ref="A3:N3"/>
  </mergeCells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BE969-27C6-8546-9292-AAD7BF358D75}">
  <dimension ref="A1:J35"/>
  <sheetViews>
    <sheetView rightToLeft="1" tabSelected="1" topLeftCell="A2" workbookViewId="0">
      <selection activeCell="E4" sqref="E1:F1048576"/>
    </sheetView>
  </sheetViews>
  <sheetFormatPr defaultColWidth="11.53515625" defaultRowHeight="15.5" x14ac:dyDescent="0.35"/>
  <cols>
    <col min="2" max="2" width="22.53515625" customWidth="1"/>
  </cols>
  <sheetData>
    <row r="1" spans="1:10" ht="22" x14ac:dyDescent="0.5">
      <c r="A1" s="43" t="s">
        <v>221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20.149999999999999" customHeight="1" x14ac:dyDescent="0.45">
      <c r="A2" s="45" t="s">
        <v>222</v>
      </c>
      <c r="B2" s="46"/>
      <c r="C2" s="46"/>
      <c r="D2" s="46"/>
      <c r="E2" s="46"/>
      <c r="F2" s="46"/>
      <c r="G2" s="46"/>
      <c r="H2" s="46"/>
      <c r="I2" s="46"/>
      <c r="J2" s="46"/>
    </row>
    <row r="3" spans="1:10" ht="19.5" x14ac:dyDescent="0.45">
      <c r="A3" s="47" t="s">
        <v>264</v>
      </c>
      <c r="B3" s="48"/>
      <c r="C3" s="48"/>
      <c r="D3" s="48"/>
      <c r="E3" s="48"/>
      <c r="F3" s="48"/>
      <c r="G3" s="48"/>
      <c r="H3" s="48"/>
      <c r="I3" s="48"/>
      <c r="J3" s="48"/>
    </row>
    <row r="4" spans="1:10" ht="81" customHeight="1" thickBot="1" x14ac:dyDescent="0.5">
      <c r="A4" s="4"/>
      <c r="B4" s="4"/>
      <c r="C4" s="4"/>
      <c r="D4" s="4"/>
      <c r="E4" s="4"/>
      <c r="F4" s="4"/>
      <c r="G4" s="6"/>
      <c r="H4" s="4"/>
      <c r="I4" s="4"/>
      <c r="J4" s="4"/>
    </row>
    <row r="5" spans="1:10" ht="17" x14ac:dyDescent="0.35">
      <c r="A5" s="7" t="s">
        <v>2</v>
      </c>
      <c r="B5" s="8" t="s">
        <v>3</v>
      </c>
      <c r="C5" s="9" t="s">
        <v>4</v>
      </c>
      <c r="D5" s="9" t="s">
        <v>5</v>
      </c>
      <c r="E5" s="10" t="s">
        <v>6</v>
      </c>
      <c r="F5" s="10" t="s">
        <v>7</v>
      </c>
      <c r="G5" s="11" t="s">
        <v>223</v>
      </c>
      <c r="H5" s="10" t="s">
        <v>224</v>
      </c>
      <c r="I5" s="12" t="s">
        <v>14</v>
      </c>
      <c r="J5" s="13" t="s">
        <v>15</v>
      </c>
    </row>
    <row r="6" spans="1:10" x14ac:dyDescent="0.35">
      <c r="A6" s="2">
        <v>1</v>
      </c>
      <c r="B6" s="15" t="s">
        <v>225</v>
      </c>
      <c r="C6" s="15" t="s">
        <v>213</v>
      </c>
      <c r="D6" s="15" t="s">
        <v>226</v>
      </c>
      <c r="E6" s="15" t="s">
        <v>19</v>
      </c>
      <c r="F6" s="15" t="s">
        <v>20</v>
      </c>
      <c r="G6" s="15">
        <v>4</v>
      </c>
      <c r="H6" s="15" t="s">
        <v>8</v>
      </c>
      <c r="I6" s="15">
        <f>2.5+0.5+10-4.3</f>
        <v>8.6999999999999993</v>
      </c>
      <c r="J6" s="16">
        <v>1</v>
      </c>
    </row>
    <row r="7" spans="1:10" x14ac:dyDescent="0.35">
      <c r="A7" s="2"/>
      <c r="B7" s="15" t="s">
        <v>225</v>
      </c>
      <c r="C7" s="15" t="s">
        <v>227</v>
      </c>
      <c r="D7" s="15" t="s">
        <v>228</v>
      </c>
      <c r="E7" s="15" t="s">
        <v>19</v>
      </c>
      <c r="F7" s="15" t="s">
        <v>20</v>
      </c>
      <c r="G7" s="15">
        <v>4</v>
      </c>
      <c r="H7" s="15" t="s">
        <v>8</v>
      </c>
      <c r="I7" s="15">
        <f>I6</f>
        <v>8.6999999999999993</v>
      </c>
      <c r="J7" s="16">
        <v>1</v>
      </c>
    </row>
    <row r="8" spans="1:10" x14ac:dyDescent="0.35">
      <c r="A8" s="2"/>
      <c r="B8" s="15" t="s">
        <v>225</v>
      </c>
      <c r="C8" s="15" t="s">
        <v>229</v>
      </c>
      <c r="D8" s="15" t="s">
        <v>230</v>
      </c>
      <c r="E8" s="15" t="s">
        <v>19</v>
      </c>
      <c r="F8" s="15" t="s">
        <v>20</v>
      </c>
      <c r="G8" s="15">
        <v>4</v>
      </c>
      <c r="H8" s="15" t="s">
        <v>8</v>
      </c>
      <c r="I8" s="15">
        <f>I7</f>
        <v>8.6999999999999993</v>
      </c>
      <c r="J8" s="16">
        <v>1</v>
      </c>
    </row>
    <row r="9" spans="1:10" x14ac:dyDescent="0.35">
      <c r="A9" s="2"/>
      <c r="B9" s="15" t="s">
        <v>225</v>
      </c>
      <c r="C9" s="15" t="s">
        <v>178</v>
      </c>
      <c r="D9" s="15" t="s">
        <v>70</v>
      </c>
      <c r="E9" s="15" t="s">
        <v>19</v>
      </c>
      <c r="F9" s="15" t="s">
        <v>20</v>
      </c>
      <c r="G9" s="15">
        <v>4</v>
      </c>
      <c r="H9" s="15" t="s">
        <v>8</v>
      </c>
      <c r="I9" s="15">
        <f t="shared" ref="I9" si="0">I8</f>
        <v>8.6999999999999993</v>
      </c>
      <c r="J9" s="16">
        <v>1</v>
      </c>
    </row>
    <row r="10" spans="1:10" x14ac:dyDescent="0.35">
      <c r="A10" s="2"/>
      <c r="B10" s="15" t="s">
        <v>225</v>
      </c>
      <c r="C10" s="15" t="s">
        <v>231</v>
      </c>
      <c r="D10" s="15" t="s">
        <v>232</v>
      </c>
      <c r="E10" s="15" t="s">
        <v>19</v>
      </c>
      <c r="F10" s="15" t="s">
        <v>20</v>
      </c>
      <c r="G10" s="15">
        <v>4</v>
      </c>
      <c r="H10" s="15" t="s">
        <v>8</v>
      </c>
      <c r="I10" s="15">
        <f t="shared" ref="I10" si="1">2.5+0.5+10-4.3</f>
        <v>8.6999999999999993</v>
      </c>
      <c r="J10" s="16">
        <v>1</v>
      </c>
    </row>
    <row r="11" spans="1:10" x14ac:dyDescent="0.35">
      <c r="A11" s="2">
        <v>2</v>
      </c>
      <c r="B11" s="15" t="s">
        <v>225</v>
      </c>
      <c r="C11" s="15" t="s">
        <v>17</v>
      </c>
      <c r="D11" s="15" t="s">
        <v>233</v>
      </c>
      <c r="E11" s="15" t="s">
        <v>19</v>
      </c>
      <c r="F11" s="15" t="s">
        <v>20</v>
      </c>
      <c r="G11" s="15">
        <v>4</v>
      </c>
      <c r="H11" s="15" t="s">
        <v>8</v>
      </c>
      <c r="I11" s="15">
        <f>0.3+1+10-6.1</f>
        <v>5.2000000000000011</v>
      </c>
      <c r="J11" s="16">
        <v>2</v>
      </c>
    </row>
    <row r="12" spans="1:10" x14ac:dyDescent="0.35">
      <c r="A12" s="2"/>
      <c r="B12" s="15" t="s">
        <v>225</v>
      </c>
      <c r="C12" s="15" t="s">
        <v>234</v>
      </c>
      <c r="D12" s="15" t="s">
        <v>235</v>
      </c>
      <c r="E12" s="15" t="s">
        <v>19</v>
      </c>
      <c r="F12" s="15" t="s">
        <v>20</v>
      </c>
      <c r="G12" s="15">
        <v>4</v>
      </c>
      <c r="H12" s="15" t="s">
        <v>8</v>
      </c>
      <c r="I12" s="15">
        <f>I11</f>
        <v>5.2000000000000011</v>
      </c>
      <c r="J12" s="16">
        <v>2</v>
      </c>
    </row>
    <row r="13" spans="1:10" x14ac:dyDescent="0.35">
      <c r="A13" s="2"/>
      <c r="B13" s="15" t="s">
        <v>225</v>
      </c>
      <c r="C13" s="15" t="s">
        <v>176</v>
      </c>
      <c r="D13" s="15" t="s">
        <v>236</v>
      </c>
      <c r="E13" s="15" t="s">
        <v>19</v>
      </c>
      <c r="F13" s="15" t="s">
        <v>20</v>
      </c>
      <c r="G13" s="15">
        <v>4</v>
      </c>
      <c r="H13" s="15" t="s">
        <v>8</v>
      </c>
      <c r="I13" s="15">
        <f>I12</f>
        <v>5.2000000000000011</v>
      </c>
      <c r="J13" s="16">
        <v>2</v>
      </c>
    </row>
    <row r="14" spans="1:10" x14ac:dyDescent="0.35">
      <c r="A14" s="2"/>
      <c r="B14" s="15" t="s">
        <v>225</v>
      </c>
      <c r="C14" s="15" t="s">
        <v>93</v>
      </c>
      <c r="D14" s="15" t="s">
        <v>237</v>
      </c>
      <c r="E14" s="15" t="s">
        <v>19</v>
      </c>
      <c r="F14" s="15" t="s">
        <v>20</v>
      </c>
      <c r="G14" s="15">
        <v>4</v>
      </c>
      <c r="H14" s="15" t="s">
        <v>8</v>
      </c>
      <c r="I14" s="15">
        <f>I13</f>
        <v>5.2000000000000011</v>
      </c>
      <c r="J14" s="16">
        <v>2</v>
      </c>
    </row>
    <row r="15" spans="1:10" x14ac:dyDescent="0.35">
      <c r="A15" s="2">
        <v>3</v>
      </c>
      <c r="B15" s="15" t="s">
        <v>21</v>
      </c>
      <c r="C15" s="15" t="s">
        <v>22</v>
      </c>
      <c r="D15" s="15" t="s">
        <v>153</v>
      </c>
      <c r="E15" s="15" t="s">
        <v>19</v>
      </c>
      <c r="F15" s="15" t="s">
        <v>20</v>
      </c>
      <c r="G15" s="15">
        <v>6</v>
      </c>
      <c r="H15" s="15" t="s">
        <v>8</v>
      </c>
      <c r="I15" s="15">
        <f>0.6+2+10-4.1</f>
        <v>8.5</v>
      </c>
      <c r="J15" s="16">
        <v>1</v>
      </c>
    </row>
    <row r="16" spans="1:10" x14ac:dyDescent="0.35">
      <c r="A16" s="2"/>
      <c r="B16" s="15" t="s">
        <v>21</v>
      </c>
      <c r="C16" s="15" t="s">
        <v>173</v>
      </c>
      <c r="D16" s="15" t="s">
        <v>238</v>
      </c>
      <c r="E16" s="15" t="s">
        <v>19</v>
      </c>
      <c r="F16" s="15" t="s">
        <v>20</v>
      </c>
      <c r="G16" s="15">
        <v>6</v>
      </c>
      <c r="H16" s="15" t="s">
        <v>8</v>
      </c>
      <c r="I16" s="15">
        <f>I15</f>
        <v>8.5</v>
      </c>
      <c r="J16" s="16">
        <v>1</v>
      </c>
    </row>
    <row r="17" spans="1:10" x14ac:dyDescent="0.35">
      <c r="A17" s="2"/>
      <c r="B17" s="15" t="s">
        <v>21</v>
      </c>
      <c r="C17" s="15" t="s">
        <v>239</v>
      </c>
      <c r="D17" s="15" t="s">
        <v>240</v>
      </c>
      <c r="E17" s="15" t="s">
        <v>19</v>
      </c>
      <c r="F17" s="15" t="s">
        <v>20</v>
      </c>
      <c r="G17" s="15">
        <v>6</v>
      </c>
      <c r="H17" s="15" t="s">
        <v>8</v>
      </c>
      <c r="I17" s="15">
        <f>I16</f>
        <v>8.5</v>
      </c>
      <c r="J17" s="16">
        <v>1</v>
      </c>
    </row>
    <row r="18" spans="1:10" x14ac:dyDescent="0.35">
      <c r="A18" s="2"/>
      <c r="B18" s="15" t="s">
        <v>21</v>
      </c>
      <c r="C18" s="15" t="s">
        <v>241</v>
      </c>
      <c r="D18" s="15" t="s">
        <v>242</v>
      </c>
      <c r="E18" s="15" t="s">
        <v>19</v>
      </c>
      <c r="F18" s="15" t="s">
        <v>20</v>
      </c>
      <c r="G18" s="15">
        <v>6</v>
      </c>
      <c r="H18" s="15" t="s">
        <v>8</v>
      </c>
      <c r="I18" s="15">
        <f>I17</f>
        <v>8.5</v>
      </c>
      <c r="J18" s="16">
        <v>1</v>
      </c>
    </row>
    <row r="19" spans="1:10" x14ac:dyDescent="0.35">
      <c r="A19" s="2"/>
      <c r="B19" s="15" t="s">
        <v>21</v>
      </c>
      <c r="C19" s="15" t="s">
        <v>62</v>
      </c>
      <c r="D19" s="15" t="s">
        <v>243</v>
      </c>
      <c r="E19" s="15" t="s">
        <v>19</v>
      </c>
      <c r="F19" s="15" t="s">
        <v>20</v>
      </c>
      <c r="G19" s="15">
        <v>6</v>
      </c>
      <c r="H19" s="15" t="s">
        <v>8</v>
      </c>
      <c r="I19" s="15">
        <f>I18</f>
        <v>8.5</v>
      </c>
      <c r="J19" s="16">
        <v>1</v>
      </c>
    </row>
    <row r="20" spans="1:10" x14ac:dyDescent="0.35">
      <c r="A20" s="2"/>
      <c r="B20" s="15" t="s">
        <v>21</v>
      </c>
      <c r="C20" s="15" t="s">
        <v>119</v>
      </c>
      <c r="D20" s="15" t="s">
        <v>244</v>
      </c>
      <c r="E20" s="15" t="s">
        <v>19</v>
      </c>
      <c r="F20" s="15" t="s">
        <v>20</v>
      </c>
      <c r="G20" s="15">
        <v>6</v>
      </c>
      <c r="H20" s="15" t="s">
        <v>8</v>
      </c>
      <c r="I20" s="15">
        <f>I19</f>
        <v>8.5</v>
      </c>
      <c r="J20" s="16">
        <v>1</v>
      </c>
    </row>
    <row r="21" spans="1:10" x14ac:dyDescent="0.35">
      <c r="A21" s="2">
        <v>4</v>
      </c>
      <c r="B21" s="15" t="s">
        <v>21</v>
      </c>
      <c r="C21" s="15" t="s">
        <v>245</v>
      </c>
      <c r="D21" s="15" t="s">
        <v>246</v>
      </c>
      <c r="E21" s="15" t="s">
        <v>19</v>
      </c>
      <c r="F21" s="15" t="s">
        <v>20</v>
      </c>
      <c r="G21" s="15">
        <v>8</v>
      </c>
      <c r="H21" s="15" t="s">
        <v>8</v>
      </c>
      <c r="I21" s="15">
        <f>0.6+2.6+10-4</f>
        <v>9.1999999999999993</v>
      </c>
      <c r="J21" s="16">
        <v>1</v>
      </c>
    </row>
    <row r="22" spans="1:10" x14ac:dyDescent="0.35">
      <c r="A22" s="2"/>
      <c r="B22" s="15" t="s">
        <v>21</v>
      </c>
      <c r="C22" s="15" t="s">
        <v>247</v>
      </c>
      <c r="D22" s="15" t="s">
        <v>248</v>
      </c>
      <c r="E22" s="15" t="s">
        <v>19</v>
      </c>
      <c r="F22" s="15" t="s">
        <v>20</v>
      </c>
      <c r="G22" s="15">
        <v>8</v>
      </c>
      <c r="H22" s="15" t="s">
        <v>8</v>
      </c>
      <c r="I22" s="15">
        <f>I21</f>
        <v>9.1999999999999993</v>
      </c>
      <c r="J22" s="16">
        <v>1</v>
      </c>
    </row>
    <row r="23" spans="1:10" x14ac:dyDescent="0.35">
      <c r="A23" s="2"/>
      <c r="B23" s="15" t="s">
        <v>21</v>
      </c>
      <c r="C23" s="15" t="s">
        <v>213</v>
      </c>
      <c r="D23" s="15" t="s">
        <v>249</v>
      </c>
      <c r="E23" s="15" t="s">
        <v>19</v>
      </c>
      <c r="F23" s="15" t="s">
        <v>20</v>
      </c>
      <c r="G23" s="15">
        <v>8</v>
      </c>
      <c r="H23" s="15" t="s">
        <v>8</v>
      </c>
      <c r="I23" s="15">
        <f>I22</f>
        <v>9.1999999999999993</v>
      </c>
      <c r="J23" s="16">
        <v>1</v>
      </c>
    </row>
    <row r="24" spans="1:10" x14ac:dyDescent="0.35">
      <c r="A24" s="2"/>
      <c r="B24" s="15" t="s">
        <v>21</v>
      </c>
      <c r="C24" s="15" t="s">
        <v>241</v>
      </c>
      <c r="D24" s="15" t="s">
        <v>250</v>
      </c>
      <c r="E24" s="15" t="s">
        <v>19</v>
      </c>
      <c r="F24" s="15" t="s">
        <v>20</v>
      </c>
      <c r="G24" s="15">
        <v>8</v>
      </c>
      <c r="H24" s="15" t="s">
        <v>8</v>
      </c>
      <c r="I24" s="15">
        <f>I23</f>
        <v>9.1999999999999993</v>
      </c>
      <c r="J24" s="16">
        <v>1</v>
      </c>
    </row>
    <row r="25" spans="1:10" x14ac:dyDescent="0.35">
      <c r="A25" s="2"/>
      <c r="B25" s="15" t="s">
        <v>21</v>
      </c>
      <c r="C25" s="15" t="s">
        <v>117</v>
      </c>
      <c r="D25" s="15" t="s">
        <v>153</v>
      </c>
      <c r="E25" s="15" t="s">
        <v>19</v>
      </c>
      <c r="F25" s="15" t="s">
        <v>20</v>
      </c>
      <c r="G25" s="15">
        <v>8</v>
      </c>
      <c r="H25" s="15" t="s">
        <v>8</v>
      </c>
      <c r="I25" s="15">
        <f t="shared" ref="I25:I28" si="2">I24</f>
        <v>9.1999999999999993</v>
      </c>
      <c r="J25" s="16">
        <v>1</v>
      </c>
    </row>
    <row r="26" spans="1:10" x14ac:dyDescent="0.35">
      <c r="A26" s="2"/>
      <c r="B26" s="15" t="s">
        <v>21</v>
      </c>
      <c r="C26" s="15" t="s">
        <v>251</v>
      </c>
      <c r="D26" s="15" t="s">
        <v>226</v>
      </c>
      <c r="E26" s="15" t="s">
        <v>19</v>
      </c>
      <c r="F26" s="15" t="s">
        <v>20</v>
      </c>
      <c r="G26" s="15">
        <v>8</v>
      </c>
      <c r="H26" s="15" t="s">
        <v>8</v>
      </c>
      <c r="I26" s="15">
        <f t="shared" si="2"/>
        <v>9.1999999999999993</v>
      </c>
      <c r="J26" s="16">
        <v>1</v>
      </c>
    </row>
    <row r="27" spans="1:10" x14ac:dyDescent="0.35">
      <c r="A27" s="2"/>
      <c r="B27" s="15" t="s">
        <v>21</v>
      </c>
      <c r="C27" s="15" t="s">
        <v>252</v>
      </c>
      <c r="D27" s="15" t="s">
        <v>253</v>
      </c>
      <c r="E27" s="15" t="s">
        <v>19</v>
      </c>
      <c r="F27" s="15" t="s">
        <v>20</v>
      </c>
      <c r="G27" s="15">
        <v>8</v>
      </c>
      <c r="H27" s="15" t="s">
        <v>8</v>
      </c>
      <c r="I27" s="15">
        <f t="shared" si="2"/>
        <v>9.1999999999999993</v>
      </c>
      <c r="J27" s="16">
        <v>1</v>
      </c>
    </row>
    <row r="28" spans="1:10" x14ac:dyDescent="0.35">
      <c r="A28" s="2"/>
      <c r="B28" s="15" t="s">
        <v>21</v>
      </c>
      <c r="C28" s="15" t="s">
        <v>254</v>
      </c>
      <c r="D28" s="15" t="s">
        <v>255</v>
      </c>
      <c r="E28" s="15" t="s">
        <v>19</v>
      </c>
      <c r="F28" s="15" t="s">
        <v>20</v>
      </c>
      <c r="G28" s="15">
        <v>8</v>
      </c>
      <c r="H28" s="15" t="s">
        <v>8</v>
      </c>
      <c r="I28" s="15">
        <f t="shared" si="2"/>
        <v>9.1999999999999993</v>
      </c>
      <c r="J28" s="16">
        <v>1</v>
      </c>
    </row>
    <row r="29" spans="1:10" x14ac:dyDescent="0.35">
      <c r="A29" s="2">
        <v>5</v>
      </c>
      <c r="B29" s="15" t="s">
        <v>87</v>
      </c>
      <c r="C29" s="15" t="s">
        <v>256</v>
      </c>
      <c r="D29" s="15" t="s">
        <v>257</v>
      </c>
      <c r="E29" s="15" t="s">
        <v>19</v>
      </c>
      <c r="F29" s="15" t="s">
        <v>71</v>
      </c>
      <c r="G29" s="15">
        <v>8</v>
      </c>
      <c r="H29" s="15" t="s">
        <v>8</v>
      </c>
      <c r="I29" s="15">
        <f>1.4+2+10-5</f>
        <v>8.4</v>
      </c>
      <c r="J29" s="16">
        <v>1</v>
      </c>
    </row>
    <row r="30" spans="1:10" x14ac:dyDescent="0.35">
      <c r="A30" s="2"/>
      <c r="B30" s="15" t="s">
        <v>87</v>
      </c>
      <c r="C30" s="15" t="s">
        <v>180</v>
      </c>
      <c r="D30" s="15" t="s">
        <v>258</v>
      </c>
      <c r="E30" s="15" t="s">
        <v>19</v>
      </c>
      <c r="F30" s="15" t="s">
        <v>71</v>
      </c>
      <c r="G30" s="15">
        <v>8</v>
      </c>
      <c r="H30" s="15" t="s">
        <v>8</v>
      </c>
      <c r="I30" s="15">
        <f t="shared" ref="I30:I35" si="3">I29</f>
        <v>8.4</v>
      </c>
      <c r="J30" s="16">
        <v>1</v>
      </c>
    </row>
    <row r="31" spans="1:10" x14ac:dyDescent="0.35">
      <c r="A31" s="2"/>
      <c r="B31" s="15" t="s">
        <v>87</v>
      </c>
      <c r="C31" s="15" t="s">
        <v>234</v>
      </c>
      <c r="D31" s="15" t="s">
        <v>259</v>
      </c>
      <c r="E31" s="15" t="s">
        <v>19</v>
      </c>
      <c r="F31" s="15" t="s">
        <v>71</v>
      </c>
      <c r="G31" s="15">
        <v>8</v>
      </c>
      <c r="H31" s="15" t="s">
        <v>8</v>
      </c>
      <c r="I31" s="15">
        <f t="shared" si="3"/>
        <v>8.4</v>
      </c>
      <c r="J31" s="16">
        <v>1</v>
      </c>
    </row>
    <row r="32" spans="1:10" x14ac:dyDescent="0.35">
      <c r="A32" s="2"/>
      <c r="B32" s="15" t="s">
        <v>87</v>
      </c>
      <c r="C32" s="15" t="s">
        <v>260</v>
      </c>
      <c r="D32" s="15" t="s">
        <v>261</v>
      </c>
      <c r="E32" s="15" t="s">
        <v>19</v>
      </c>
      <c r="F32" s="15" t="s">
        <v>71</v>
      </c>
      <c r="G32" s="15">
        <v>8</v>
      </c>
      <c r="H32" s="15" t="s">
        <v>8</v>
      </c>
      <c r="I32" s="15">
        <f t="shared" si="3"/>
        <v>8.4</v>
      </c>
      <c r="J32" s="16">
        <v>1</v>
      </c>
    </row>
    <row r="33" spans="1:10" x14ac:dyDescent="0.35">
      <c r="A33" s="2"/>
      <c r="B33" s="15" t="s">
        <v>87</v>
      </c>
      <c r="C33" s="15" t="s">
        <v>88</v>
      </c>
      <c r="D33" s="15" t="s">
        <v>89</v>
      </c>
      <c r="E33" s="15" t="s">
        <v>19</v>
      </c>
      <c r="F33" s="15" t="s">
        <v>71</v>
      </c>
      <c r="G33" s="15">
        <v>8</v>
      </c>
      <c r="H33" s="15" t="s">
        <v>8</v>
      </c>
      <c r="I33" s="15">
        <f t="shared" si="3"/>
        <v>8.4</v>
      </c>
      <c r="J33" s="16">
        <v>1</v>
      </c>
    </row>
    <row r="34" spans="1:10" x14ac:dyDescent="0.35">
      <c r="A34" s="2"/>
      <c r="B34" s="15" t="s">
        <v>87</v>
      </c>
      <c r="C34" s="15" t="s">
        <v>119</v>
      </c>
      <c r="D34" s="15" t="s">
        <v>96</v>
      </c>
      <c r="E34" s="15" t="s">
        <v>19</v>
      </c>
      <c r="F34" s="15" t="s">
        <v>71</v>
      </c>
      <c r="G34" s="15">
        <v>8</v>
      </c>
      <c r="H34" s="15" t="s">
        <v>8</v>
      </c>
      <c r="I34" s="15">
        <f t="shared" si="3"/>
        <v>8.4</v>
      </c>
      <c r="J34" s="16">
        <v>1</v>
      </c>
    </row>
    <row r="35" spans="1:10" ht="16" thickBot="1" x14ac:dyDescent="0.4">
      <c r="A35" s="3"/>
      <c r="B35" s="17" t="s">
        <v>87</v>
      </c>
      <c r="C35" s="17" t="s">
        <v>119</v>
      </c>
      <c r="D35" s="17" t="s">
        <v>262</v>
      </c>
      <c r="E35" s="17" t="s">
        <v>19</v>
      </c>
      <c r="F35" s="17" t="s">
        <v>71</v>
      </c>
      <c r="G35" s="17">
        <v>8</v>
      </c>
      <c r="H35" s="17" t="s">
        <v>8</v>
      </c>
      <c r="I35" s="17">
        <f t="shared" si="3"/>
        <v>8.4</v>
      </c>
      <c r="J35" s="18">
        <v>1</v>
      </c>
    </row>
  </sheetData>
  <mergeCells count="3">
    <mergeCell ref="A1:J1"/>
    <mergeCell ref="A2:J2"/>
    <mergeCell ref="A3:J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5EEE9975D3AD42BC1F72A6981C7A42" ma:contentTypeVersion="18" ma:contentTypeDescription="Create a new document." ma:contentTypeScope="" ma:versionID="983b278ee64c3ad0730b5d382092ea9c">
  <xsd:schema xmlns:xsd="http://www.w3.org/2001/XMLSchema" xmlns:xs="http://www.w3.org/2001/XMLSchema" xmlns:p="http://schemas.microsoft.com/office/2006/metadata/properties" xmlns:ns2="9ed59bb2-cf1e-4e54-b694-5f542095ad48" xmlns:ns3="3add0765-a888-4530-82a5-54eef2ad2b78" targetNamespace="http://schemas.microsoft.com/office/2006/metadata/properties" ma:root="true" ma:fieldsID="67f0ea8995ad3f644f0c02a542502846" ns2:_="" ns3:_="">
    <xsd:import namespace="9ed59bb2-cf1e-4e54-b694-5f542095ad48"/>
    <xsd:import namespace="3add0765-a888-4530-82a5-54eef2ad2b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d59bb2-cf1e-4e54-b694-5f542095a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dde6e2b-cf12-4eba-924e-359b17e10b5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dd0765-a888-4530-82a5-54eef2ad2b78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d49767a-9584-49ae-a391-56458e6e5d03}" ma:internalName="TaxCatchAll" ma:showField="CatchAllData" ma:web="3add0765-a888-4530-82a5-54eef2ad2b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5096053-FCF2-4C5E-AE5F-5CEE4794B91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D365D5-2259-42E1-AD94-77B6117E22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d59bb2-cf1e-4e54-b694-5f542095ad48"/>
    <ds:schemaRef ds:uri="3add0765-a888-4530-82a5-54eef2ad2b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אישי</vt:lpstr>
      <vt:lpstr>קבוצתי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דורית גלוזמן</dc:creator>
  <cp:keywords/>
  <dc:description/>
  <cp:lastModifiedBy>Sivan Zigdon Harlev</cp:lastModifiedBy>
  <cp:revision/>
  <dcterms:created xsi:type="dcterms:W3CDTF">2024-06-20T07:10:04Z</dcterms:created>
  <dcterms:modified xsi:type="dcterms:W3CDTF">2024-07-28T12:48:14Z</dcterms:modified>
  <cp:category/>
  <cp:contentStatus/>
</cp:coreProperties>
</file>